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teagap\Documents\SEGUIMIENTO ANTICORRUPCION 2016\corte 30 diciembre 2015\"/>
    </mc:Choice>
  </mc:AlternateContent>
  <bookViews>
    <workbookView xWindow="0" yWindow="0" windowWidth="24000" windowHeight="9135"/>
  </bookViews>
  <sheets>
    <sheet name="SEGUIMIENTO 30 DIC 2016"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3" i="1" l="1"/>
  <c r="G162" i="1"/>
  <c r="G159" i="1"/>
  <c r="G158" i="1"/>
  <c r="G157" i="1"/>
  <c r="G150" i="1"/>
  <c r="G148" i="1"/>
  <c r="G147" i="1"/>
  <c r="G142" i="1"/>
  <c r="G140" i="1"/>
  <c r="G139" i="1"/>
  <c r="G138" i="1"/>
  <c r="G137" i="1"/>
  <c r="G129" i="1"/>
  <c r="G124" i="1"/>
  <c r="G122" i="1"/>
  <c r="G121" i="1"/>
  <c r="G107" i="1"/>
  <c r="G106" i="1"/>
  <c r="G104" i="1"/>
  <c r="G100" i="1"/>
  <c r="G99" i="1"/>
  <c r="G91" i="1"/>
  <c r="G56" i="1"/>
  <c r="G54" i="1"/>
  <c r="G53" i="1"/>
  <c r="G35" i="1"/>
  <c r="G25" i="1"/>
  <c r="G24" i="1"/>
  <c r="G23" i="1"/>
  <c r="G55" i="1" s="1"/>
  <c r="G21" i="1"/>
  <c r="G10" i="1"/>
  <c r="G9" i="1"/>
  <c r="G8" i="1"/>
  <c r="G22" i="1" s="1"/>
  <c r="G105" i="1" l="1"/>
  <c r="G164" i="1"/>
  <c r="G123" i="1"/>
  <c r="G165" i="1" s="1"/>
</calcChain>
</file>

<file path=xl/sharedStrings.xml><?xml version="1.0" encoding="utf-8"?>
<sst xmlns="http://schemas.openxmlformats.org/spreadsheetml/2006/main" count="256" uniqueCount="244">
  <si>
    <t>Vigencia:</t>
  </si>
  <si>
    <t>Fecha publicación:</t>
  </si>
  <si>
    <t>30 DE DICIEMBRE DE 2016</t>
  </si>
  <si>
    <t xml:space="preserve">Corte </t>
  </si>
  <si>
    <t>COMPONENTE</t>
  </si>
  <si>
    <t>ACTIVIDAD</t>
  </si>
  <si>
    <t>SUBACTIVIDAD</t>
  </si>
  <si>
    <t>SEGUIMIENTO</t>
  </si>
  <si>
    <t>Componente Estrategia de Administración de Riesgos de Corrupción y Acciones Para su manejo</t>
  </si>
  <si>
    <t>Conjunto de Elementos de Control que al interrelacionarse, permiten a la Entidad Pública evaluar aquellos eventos negativos, tanto internos como externos, que puedan afectar o impedir el logro de sus objetivos institucionales o los eventos positivos, que permitan identificar oportunidades para un mejor cumplimiento de su función.</t>
  </si>
  <si>
    <t>Capacitación para la identificación de riesgos de Corrupción  y construcción de mapa de riesgos de acuerdo a la "Guía para la Construcción del Mapa de Riesgos - Contexto Estratégico" a los responsables de los  procesos de la entidad.</t>
  </si>
  <si>
    <t>Actualización y socialización de 17 mapas de riesgos por procesos.</t>
  </si>
  <si>
    <t>Frente a esta actividad en el tercer trimestre se realiza la actualización de13 de los 17 mapas de riesgos de la entidad con la participación de los equipos responsables.</t>
  </si>
  <si>
    <t>Realizar seguimiento y evaluación a los riesgos de los procesos auditados  conforme  Programa Anual de Auditorias  de la Vigencia 2016</t>
  </si>
  <si>
    <t>Realizar trimestralmente reuniones con los supervisores, donde se expongan las diferentes sanciones en que se puede incurrir, desde el punto de vista administrativo, fiscal  y penal, por no prever los riesgos al momento de llevar a cabo un proceso de contratación y las consecuencias que conlleva esta omisión para alcanzar los fines que motivaron el proceso de contratación.</t>
  </si>
  <si>
    <t>Con estas capacitaciones se espera lograr garantizar el cumplimiento del objeto contractual, mediante el  conocimiento del supervisor  sobre las exigencias legales, financieras (en lo contable, Presupuestal y tesorería), y técnico de los contratos en términos de eficiencia, eficacia y economía. se espera que en los contratos 2017 se pueda evidenciar el efecto de estas capacitaciones</t>
  </si>
  <si>
    <t>Componente Estrategia Anti tramites</t>
  </si>
  <si>
    <t>Revisar, Identificar y actualizar la información de nuevos  trámites u  OPAS asociados al IDIGER y FONDIGER de acuerdo con la estructura organizacional de la Entidad</t>
  </si>
  <si>
    <t>Para el tercer trimestre no hay avance relacionado con esta actividad. Esta se programará para la vigencia 2017.</t>
  </si>
  <si>
    <t>la respuesta a las gestiones de la entidad se escapan a su manejo por ello el proceso no tiene mayor avance</t>
  </si>
  <si>
    <t>el proceso se ha iniciado exitosamente dado el avance evidenciado en simplificaciones de tramites ya  realizadas</t>
  </si>
  <si>
    <t>Agilizar los procesos contractuales mediante la aplicación de los elementos dispuestos en la ley anti trámites</t>
  </si>
  <si>
    <t>Enviar 3 comunicaciones internas para Fomentar desde el área jurídica la no solicitud de  documentos  que ya reposan en el archivo de la entidad, a los contratistas.</t>
  </si>
  <si>
    <t xml:space="preserve">La implementación de la anotación en el certificado de idoneidad  sobre la no solicitud de documentos que ya se encuentran en la entidad aplica para las ordenes de prestación de servicios </t>
  </si>
  <si>
    <t>Seguimiento al componente Anti tramites del plan anticorrupción</t>
  </si>
  <si>
    <t>Realizar un seguimiento  y evaluación a la implementación de la Estrategia de Gobierno en Línea  de conformidad con lo definido en el Programa Anual de Auditorias vigencia 2016</t>
  </si>
  <si>
    <t xml:space="preserve">El IDIGER debe formular los lineamientos de política que contribuyan a la sostenibilidad de la Estrategia de Gobierno en línea en la entidad de conformidad con el   documento CONPES 3650 del 15 de marzo de 2010  y  el Decreto 2573 de 2014,  para garantizar al ciudadano la calidad, disponibilidad y seguridad de los trámites con el Entidad en consideración al bajo porcentaje de avance evidenciado.  </t>
  </si>
  <si>
    <t>Componente Rendición de Cuentas</t>
  </si>
  <si>
    <t>Entregar información permanente, oportuna, actualizada y útil  a clientes internos, externos de la Entidad, como una forma de rendición de cuentas en torno a las actividades, políticas, procesos y plataforma estratégica del Instituto Distrital de Gestión de Riesgos y Cambio Climático  - IDIGER- como coordinador del Sistema Distrital de Gestión de Riesgos y Cambio Climático –SDGR-CC- mediante el uso de canales internos y externos disponibles en la entidad.</t>
  </si>
  <si>
    <t>Socializar los avances y acuerdos que se generen en los espacios de interlocución entre la comunidad e IDIGER, a través del uso de plataformas comunicación pública con las que cuenta la entidad</t>
  </si>
  <si>
    <t>A través de los diferentes instrumentos  que se manejan en el IDIGER se presenta la gestión a nivel de respuesta a emergencias, de construcción de procesos, de elaboración de proyectos</t>
  </si>
  <si>
    <t>Promover el uso y aplicación al interior de la Entidad del manual de imagen corporativa de "Bogotá Mejor para todos", como estrategia de posicionamiento y fortalecimiento del sentido de pertenencia de IDIGER mediante una campaña de socialización.</t>
  </si>
  <si>
    <t xml:space="preserve">Aplicación del Manual de Imagen Corporativa de IDIGER. Resolución 371 de 2016 </t>
  </si>
  <si>
    <t>Realizar 3 campañas para informar a la  ciudadanía sobre el ejercicio de su derecho a estar informado y la posibilidad de incidir en el fortalecimiento de lo público, con el fin de comprender el estado de avance de los compromisos y plan de acción de IDIGER.</t>
  </si>
  <si>
    <t>Evaluar un proceso de rendición de Cuentas de la Entidad</t>
  </si>
  <si>
    <t>Componente de Mecanismos para Mejorar la Atención al Ciudadano</t>
  </si>
  <si>
    <t>Mejorar la calidad y accesibilidad a los trámites y servicios de la entidad, en busca de satisfacer las necesidades de los  ciudadanos.</t>
  </si>
  <si>
    <t>Elaboración  del reglamento interno  de PQRS.</t>
  </si>
  <si>
    <t>Socialización del reglamento interno  de PQS (Peticiones, Quejas, Sugerencias) para el personal del IDIGER y  el Manual de Atención al Ciudadano</t>
  </si>
  <si>
    <t>Identificar  una metodología  para aplicar una encuesta de percepción  dirigida a los proceso de la entidad.</t>
  </si>
  <si>
    <t>La encuesta se encuentra en construcción por el contratista</t>
  </si>
  <si>
    <t>Generar informe semestral de Evaluación sobre el estado de las Quejas y Reclamos de la Entidad</t>
  </si>
  <si>
    <t>Transparencia y el acceso a la información</t>
  </si>
  <si>
    <t>Elaboración del Programa de Gestión Documental</t>
  </si>
  <si>
    <t>El programa se encuentra en borrador preliminar a la versión final para posterior aprobación</t>
  </si>
  <si>
    <t>Aprobar el Programa de Gestión Documental</t>
  </si>
  <si>
    <t xml:space="preserve">Depende de terminar la actividad anterior. Se recomienda un plan operativo conjunto de las dos actividades para tener un elemento de control </t>
  </si>
  <si>
    <t>Inventario de Activos de Información e Índice de Información Clasificada y Reservada</t>
  </si>
  <si>
    <t xml:space="preserve">Apoyar desde el área jurídica, los fundamentos legales frente al inventario de activos de información e indicie de información reservada y clasificada. </t>
  </si>
  <si>
    <t>Realizar concepto jurídico frente a la protección de datos personales.</t>
  </si>
  <si>
    <t>Identificar los activos de información de la oficina TIC</t>
  </si>
  <si>
    <t>Revisión Anual de los activos de información para garantizar su parametrizacion</t>
  </si>
  <si>
    <t>NA</t>
  </si>
  <si>
    <t xml:space="preserve">Diligenciamiento de la Guía de Datos abiertos </t>
  </si>
  <si>
    <t>Generación trimestral  del exporta de las Bases de Datos de los aplicativos aprobados</t>
  </si>
  <si>
    <t xml:space="preserve">se encuentra publicado en el enlace </t>
  </si>
  <si>
    <t>Cargue en la plataforma establecida de datos.gov.co</t>
  </si>
  <si>
    <t>La primera fase de la cadena documental es la localización de la información para poder luego acceder a la misma y utilizarla según fines de cada proceso área o persona. El avance en este tema genera transparencia de ahí la necesidad de terminar esta subactividad en el siguiente cuatrimestre.</t>
  </si>
  <si>
    <t>Proyección del inventario de Registro de Activos de Información e Índice de Información Clasificada y Reservada tipo Datos, información sobre los activos a nivel de Sistemas de Información, Software y Hardware entregado por la Oficina de Tecnologías de la Información y las Comunicaciones y Entrega a Oficina Asesora Jurídica</t>
  </si>
  <si>
    <t xml:space="preserve">Se ha realizado el inventario de activos de información  sin aprobar </t>
  </si>
  <si>
    <t xml:space="preserve">Realizar actualización trimestral del directorio, de los contratos de Prestación de servicios profesionales o de Apoyo a la Gestión que se encuentren en ejecución. </t>
  </si>
  <si>
    <t>Realizar un seguimiento  y evaluación a la implementación  de la Ley 1712 de 2014 de conformidad con lo definido en el Programa Anual de Auditorias vigencia 2016</t>
  </si>
  <si>
    <t>Realizar la publicación semestral del estado de avance y ejecución del Plan de Mejoramiento Institucional de la Entidad</t>
  </si>
  <si>
    <t>Aprobar un procedimiento denuncias actos de corrupción.</t>
  </si>
  <si>
    <t>TOTAL</t>
  </si>
  <si>
    <t xml:space="preserve">EVIDENCIA O SOPORTE DEL CUMPLIMIENTO DE LA SUB ACTIVIDAD </t>
  </si>
  <si>
    <t xml:space="preserve">PORCENTAJE PONDERADO DE AVANCE POR PRODUCTO O RESULTADO ESPERADO </t>
  </si>
  <si>
    <t xml:space="preserve">NOMBRE O DESCRIPCION </t>
  </si>
  <si>
    <t>NOMBRE O DESCRIPCION</t>
  </si>
  <si>
    <t>PESO DE LA SUBACTIVIDAD</t>
  </si>
  <si>
    <t xml:space="preserve">PORCENTAJE  DE AVANCE </t>
  </si>
  <si>
    <t xml:space="preserve">Durante el tercer trimestre del 2016 se realiza el acompañamiento a los líderes y referentes de 13 de los 17 procesos del sistema Integrado de Gestión, para la actualización de los mapas de riesgos. Como resultado se logra la actualización de estos instrumentos de acuerdo a lo establecido en la guía implementada para la entidad. </t>
  </si>
  <si>
    <t>se evidencia 8 matrices de riesgos actualizadas y aprobadas y cinco para aprobación</t>
  </si>
  <si>
    <t>De acuerdo con el Programa Anual de Auditorias se planifico realizar 9 ejercicios de auditorías donde se incluye la evaluación al Mapa de Riesgos, de las cuales se han ejecutado 8, una quedo aplazada</t>
  </si>
  <si>
    <t>1) Proceso de Tecnología de la Información y las Comunicaciones</t>
  </si>
  <si>
    <t>2) Talento Humano</t>
  </si>
  <si>
    <t>3) Procedimiento de Adquisición Predial</t>
  </si>
  <si>
    <t>4) Ejecución de Obras</t>
  </si>
  <si>
    <t>5) Fondiger</t>
  </si>
  <si>
    <t>6) Contratación</t>
  </si>
  <si>
    <t>7) Gestión Local</t>
  </si>
  <si>
    <t>8) Manejo de Emergencias</t>
  </si>
  <si>
    <t>9) SGI</t>
  </si>
  <si>
    <t>En los respectivos informes de auditoría se presentan las observaciones frente a los mapas de riesgos</t>
  </si>
  <si>
    <t>En consideración a que los mapas de riesgos datan de 2014 en las auditorías realizadas se encuentran debilidades frente a la desactualización de los riesgos identificados y   materializados por deficiencias en los controles  establecidos. Publicados en http://www.idiger.gov.co/informes#auditoria</t>
  </si>
  <si>
    <t>La Oficina Asesora Jurídica, adelanto capacitación en el mes de agosto y septiembre a los Supervisores</t>
  </si>
  <si>
    <t>Facilitar el acceso a los productos y servicios que brinda la entidad realizando el proceso de simplificar, estandarizar, eliminar, optimizar  los trámites existentes.</t>
  </si>
  <si>
    <t xml:space="preserve">Esta sub actividad  no se cumplió  en 2016 y su reprogramación para 2017  implica un plan de mejoramiento para evitar que se incumpla. </t>
  </si>
  <si>
    <t>Subir el inventario de 5  tramites u OPAS ante el SUIT versión 3.0,</t>
  </si>
  <si>
    <t>En 2016 se subieron  dos trámites al  SUIT  certificado de riesgo y concepto técnico de riesgos para licencia urbanización.</t>
  </si>
  <si>
    <t>Enviar la información de 5 trámites u OPAS al DAFP para su posterior inscripción en el SUIT...</t>
  </si>
  <si>
    <t>Desde la competencia y alcance de Atención al Ciudadano se envió al DAFP para la revisión e inscripción en el SUIT,  la  información sobre los trámites y OPAS: Certificado de riesgo y Concepto técnico de riesgos para licencia urbanización, de conformidad con el inventario de trámites enviado por  la Oficina de planeación.</t>
  </si>
  <si>
    <t>Igualmente,  se solicitó al DAFP mediante comunicación 2016EE11691 y correo electrónico de fecha29 de agosto de 2016, el informe de avance respecto la aprobación e inscripción de los trámites y OPAS en el SUIT en cumplimiento de la normatividad, sin embargo, a la fecha no se ha recibido respuesta oficial.</t>
  </si>
  <si>
    <t>De otra parte, la Subdirección de Gestión Corporativa y Asuntos Disciplinarios mediante comunicación 2016IE3256  solicitó  a la Oficina Asesora de Planeación, se realizará la gestión pertinente para actualizar el inventario de los trámites para su posterior inscripción.</t>
  </si>
  <si>
    <t>Como soporte de la información consignada, se anexan las siguientes evidencias:</t>
  </si>
  <si>
    <t>Evidencia 1.</t>
  </si>
  <si>
    <t>Documento de Estado general del SUIT en el que se evidencia que desde el acceso permitido por atención al ciudadano no existen acciones pendientes por desarrollar</t>
  </si>
  <si>
    <t>Evidencia 2.</t>
  </si>
  <si>
    <t>Comunicación interna 2016IE3256 y correo electrónico en la que se solicita a la Oficina Asesora de Planeación la información y gestión en las acciones pendientes para el avance y cumplimiento de la norma.</t>
  </si>
  <si>
    <t>Evidencia 3.</t>
  </si>
  <si>
    <t>Radicación 2016ER11691, y correo electrónico mediante el cual se solicita a DAFP, reunión o envío de las correcciones a los tramites u OPAS entregadas por el IDIGER.</t>
  </si>
  <si>
    <t>Iniciar proceso de racionalización o simplificación de un trámite u OPA en la entidad.</t>
  </si>
  <si>
    <t>Se adelantaron tres (3) simplificaciones, dos (2)  de tipo administrativo y  una (1) a nivel tecnológico según la clasificación estipulada en la guía de racionalización de trámites del Departamento Administrativo de la Función Publica y relacionados a continuación:</t>
  </si>
  <si>
    <t>Administrativo:</t>
  </si>
  <si>
    <t>1- Procedimiento de Emisión de conceptos Técnicos para Licencias de Urbanización: Al interior de la dependencia se creó un grupo específico para atención de estos trámites, con el propósito de disminuir los tiempos de respuesta y mejora en el control del proceso y a su vez se implementó el uso de medios de comunicación con los ciudadanos para realizar las solicitudes de información pendiente</t>
  </si>
  <si>
    <t>2- Procedimiento Administración y Análisis de PQRS: Se reparametrizó la tabla temática de correspondencia con  los temas  que se revisan en la entidad y en cada dependencia, tiempos de ley, clasificación de PQRS y normatividad, lo cual  optimizó los tiempos de  traslado de documentos entre  dependencias.</t>
  </si>
  <si>
    <t>Tecnológico:</t>
  </si>
  <si>
    <t>3- Procedimiento Administración y Análisis de PQRS: Implementación de un módulo a través del cual la ciudadanía puede hacer seguimiento y descarga de las repuestas emitidas a sus requerimientos, accediendo al siguiente link: http://correspondencia.sire.gov.co:8007/FopaeCorrespondenciaWEB/.</t>
  </si>
  <si>
    <t>Por otra parte el trabajo adelantado en el segundo y tercer  trimestre para la simplificación de carácter tecnológico de la emisión de certificación de afectación, la cual consistía en crear un módulo donde todos los afectados pudiesen descargarlo, quedo pendiente su desarrollo según las razones descritas por el área de tics en la evidencia No 7.</t>
  </si>
  <si>
    <t>Con relación a la socialización de los trámites y OPAS que presta la entidad, se actualizó la información contenida en la página institucional en el link de Trámites y OPAS. Adicionalmente, se diagramó y elaboró la guía de trámites y opas del IDIGER con el fin de socializar en las ferias de servicio al ciudadano.</t>
  </si>
  <si>
    <t>Evidencia 4.</t>
  </si>
  <si>
    <t>Convocatoria y listado de asistencia a reuniones adelantadas con las diferentes dependencias con el fin de explicar la estrategia de simplificación de trámite.</t>
  </si>
  <si>
    <t>Evidencia 5</t>
  </si>
  <si>
    <t>Formatos de Simplificación aprobados del Trámite de Emisión de conceptos Técnicos para Licencias de Urbanización, y del Procedimiento Administración y Análisis de PQRS.</t>
  </si>
  <si>
    <t>Evidencia 6</t>
  </si>
  <si>
    <t>Pantallazo de módulo de seguimiento.</t>
  </si>
  <si>
    <t xml:space="preserve">Evidencia 7 </t>
  </si>
  <si>
    <t>Correo explicando la no continuidad de la certificación de afectación en línea, por parte de la Oficina Tics</t>
  </si>
  <si>
    <t>Evidencia 8</t>
  </si>
  <si>
    <t>Link guía tramites y servicios http://www.idiger.gov.co/tramites-y-servicios</t>
  </si>
  <si>
    <t>La Oficina Asesora Jurídica, implemento en la etapa precontractual en la certificación de idoneidad del Contratista (Solo para contratistas que han tenido ya un contrato de prestación de servicios profesionales o de apoyo a la gestión, dar aplicación al artículo 9 del Decreto 0019 del 10 de enero de 2012, el cual dispone: “PROHIBICIÓN DE EXIGIR DOCUMENTOS QUE REPOSAN EN LA ENTIDAD. Por lo que no se exige se alleguen todos los documentos soportes de experiencia. En las carpetas contra cuales obra CONSTANCIA donde se hace mención de aquellos documentos que reposan en otras carpetas contractuales, conforme lo establece el artículo 9 del Decreto 0019 del 10 de enero de 2012.</t>
  </si>
  <si>
    <t>En la auditoria al Proceso TICS, se realizó seguimiento a la implementación de la estrategia de gobierno en línea quedando como debilidad “14 Bajo cumplimiento de la Estrategia de Gobierno en línea: De acuerdo a la información suministrada por la Oficina Tics, se encontró que el avance de Gobierno en línea en general es del 26.4%, a continuación se presenta el detalle por componente:......"</t>
  </si>
  <si>
    <t xml:space="preserve">Desarrollar acciones para la socialización y difusión de avances, logros, proyectos, obras y programas que desarrolla IDIGER como coordinador del SDGR-CC, promoviendo una cultura de participación ciudadana en gestión de riesgos y cambio climático. </t>
  </si>
  <si>
    <t>PAGINA WEB</t>
  </si>
  <si>
    <t>Limpieza de canales y quebradas</t>
  </si>
  <si>
    <t>Temporada de Lluvias</t>
  </si>
  <si>
    <t>Simulacro Distrital de Evacuación</t>
  </si>
  <si>
    <t>Ejercicio SIMEX</t>
  </si>
  <si>
    <t>Cumbre de Líderes locales</t>
  </si>
  <si>
    <t>Campaña Alcaldía "La pólvora destroza la navidad"</t>
  </si>
  <si>
    <t>Capacitación a centros de culto</t>
  </si>
  <si>
    <t>Obras sendero de Monserrate</t>
  </si>
  <si>
    <t>TWITTER: https://twitter.com/IDIGER</t>
  </si>
  <si>
    <t>FACEBOOK: www.facebook.com/IDIGERBogota</t>
  </si>
  <si>
    <t>CANAL YOUTUBE: www.youtube.com/c/Idiger</t>
  </si>
  <si>
    <t>FLICKER: https://www.flickr.com/photos/idiger</t>
  </si>
  <si>
    <t>CAMPAÑAS MASIVAS:</t>
  </si>
  <si>
    <t xml:space="preserve">Temporada de lluvias  </t>
  </si>
  <si>
    <t>Navidad Sin Pólvora. La Pólvora destroza la Navidad (En línea con la Alcaldía Mayor de Bogotá)</t>
  </si>
  <si>
    <t>El riesgo no se va de vacaciones (En línea con la UNGRD)</t>
  </si>
  <si>
    <t>BOLETINES DE PRENSA</t>
  </si>
  <si>
    <t xml:space="preserve">Mesa de trabajo para el manejo de emergencias y desastres  </t>
  </si>
  <si>
    <t>Con actividades culturales, se cierra Convenio de Asociación</t>
  </si>
  <si>
    <t>SDGR-CC coordinó caravana de recibimiento a Naira Quintana</t>
  </si>
  <si>
    <t>Recomendaciones para eventos de aglomeración de público este fin de año</t>
  </si>
  <si>
    <t>Mejor respuesta a emergencias, mejor preparados</t>
  </si>
  <si>
    <t>Grupos estratégicos se vinculan al Simulacro Distrital de Evacuación</t>
  </si>
  <si>
    <t>Bogotá vivirá el Octavo Simulacro Distrital de Evacuación</t>
  </si>
  <si>
    <t>IDIGER monitorea niveles del Río Tunjuelo</t>
  </si>
  <si>
    <t>Emergencias por lluvias en Bosa en proceso de normalización</t>
  </si>
  <si>
    <t>Así fue el reporte de lluvias este martes en la ciudad</t>
  </si>
  <si>
    <t>IDIGER entrega balance tras lluvias registradas en la ciudad este sábado</t>
  </si>
  <si>
    <t>Elección del representante al Consejo consultivo territorial</t>
  </si>
  <si>
    <t>IDIGER realiza nuevos monitoreos al Río Bogotá</t>
  </si>
  <si>
    <t>IDIGER fortaleció servicio y atención a la ciudadanía</t>
  </si>
  <si>
    <t>Ahora los eventos en Bogotá se pueden tramitar más rápido</t>
  </si>
  <si>
    <t>Bogotá, ciudad pionera en reasentamiento de familias</t>
  </si>
  <si>
    <t>La entidad cuenta con diferentes medios de comunicación que permiten evidenciar los avances de las actividades que se desarrollan en los diferentes escenarios en respuesta a la dinámica de la ciudad, Así mismo, durante la vigencia 2016 contamos con un Plan de Medios con ETB que permitió potenciar la socialización de campañas de impacto de ciudad con el fin de fortalecer las capacidades comunitarias relacionadas con gestión de riesgos.</t>
  </si>
  <si>
    <t xml:space="preserve">PÁGINA WEB </t>
  </si>
  <si>
    <t>www.idiger.gov.co</t>
  </si>
  <si>
    <t>IDIGER participa de preparación de SIMEX http://bit.ly/2bEg4ou</t>
  </si>
  <si>
    <t>REDES SOCIALES</t>
  </si>
  <si>
    <t xml:space="preserve">la aplicación del Manual de Imagen Corporativa es un proceso continuo en la entidad </t>
  </si>
  <si>
    <t>Segunda Temporada de Lluvias</t>
  </si>
  <si>
    <t>8 Simulacro Distrital de Evacuación</t>
  </si>
  <si>
    <t>El Riesgo no se va de vacaciones</t>
  </si>
  <si>
    <t>Navidad Sin Pólvora (La pólvora destroza la navidad)</t>
  </si>
  <si>
    <t>Se cuenta con el Plan de Medios que se trabajó en conjunto con la ETB para las campañas Temporada de lluvias y el Simulacro Distrital de Evacuación. Las otras campañas se difundieron por medio de los canales digitales y van en línea con la Alcaldía Mayor y la UNGRD.</t>
  </si>
  <si>
    <t>El 29 de Diciembre se realizó reunión con el equipo  de Comunicaciones para realizar la evaluación de la rendición de cuentas, utilizando el formato definido por la Procuraduría. Se deja acta de reunión y formato de evaluación los cuales reposan en la carpeta de seguimientos y evaluaciones y en NAS</t>
  </si>
  <si>
    <t>Entendiendo Rendición de Cuenta como deber legal y ético, que tiene todo funcionario o persona de responder e informar por la administración, el manejo y los rendimientos de fondos, bienes o recursos públicos asignados y los resultados la Oficina de control interno realizo la reunión para conocer las directrices sobre rendición de cuentas y los procesos a realizarse durante 2017</t>
  </si>
  <si>
    <t>La Oficina Asesora Jurídica, elaboro el Manual de PQRS del IDIGER, el cual se encuentra en Planeación, para su aprobación</t>
  </si>
  <si>
    <t>La construcción de este documento se hace de forma gradual, encontrándose en su última etapa</t>
  </si>
  <si>
    <t>Se adelantó socialización con funcionarios y contratistas sobre reglamento interno y el manejo adecuado de PQRS, así como también sobre Tabla Temática, durante  los días 16 y 21 de diciembre la cual fue convocada mediante comunicación interna y mailing.</t>
  </si>
  <si>
    <t>Se realizaron los informes estadísticos sobre las encuestas de percepción elaboradas en el área de Atención al Ciudadano,  los cuales se publican en la página web de la Entidad.</t>
  </si>
  <si>
    <t>Se dispone de tres buzones de sugerencias para la Ciudadanía, ubicados en el primer piso del Edificio, el cual se revisa semanalmente en presencia de un Representante de Control Interno y de Atención al Ciudadano, según instructivo "Buzón de Quejas, Reclamos, Sugerencias y Felicitaciones"-PLE-IN-01 Versión 1.</t>
  </si>
  <si>
    <t>Se actualizó en diciembre de 2016 el Manual de Atención al ciudadano el cual fue actualizado y adoptado mediante Resolución 677 de 2016.</t>
  </si>
  <si>
    <t>Evidencia 9</t>
  </si>
  <si>
    <t>Evidencia 10</t>
  </si>
  <si>
    <t>Listado de Asistencia.</t>
  </si>
  <si>
    <t>Evidencia 11</t>
  </si>
  <si>
    <t>Socialización tabla temática</t>
  </si>
  <si>
    <t>Evidencia 12</t>
  </si>
  <si>
    <t>links informes de PQRs y encuestas de percepción</t>
  </si>
  <si>
    <t>Evidencia 13</t>
  </si>
  <si>
    <t xml:space="preserve">Manual de atención al ciudadano </t>
  </si>
  <si>
    <t>Lo talleres sobre PQRS se ha impartido a todos los funcionarios para sensibilizar que las respuestas dependen de tiempos preclusivos de LEY</t>
  </si>
  <si>
    <t>Durante el tercer trimestre se contrata al proveedor AVALGIS, quien se encarga del diseño de los diferentes instrumentos para la recolección de la información de las fuentes primarias. El entregable final con el análisis de los resultados se espera para el mes de enero de 2017. se anexa contrato 496 del 26 de octubre de 2016</t>
  </si>
  <si>
    <t>En la vigencia 2016 se  realizaron  dos evaluaciones sobre el estado de las Quejas y Reclamos de la Entidad,  la primera corresponde al  II Semestre del 2015 y la segunda al  I semestre del 2016 radicado  mediante  comunicación interna IE2402.  La del segundo semestre del 2016 se entrega en el en el primer bimestre del 2017, dando por cumplida esta acción.</t>
  </si>
  <si>
    <t>En los  informes generados se  establecen debilidades del sistema de PQRS y se realizan recomendaciones.</t>
  </si>
  <si>
    <t>Realizar un Diagnóstico integral al archivo del IDIGER, mediante la implementación de las fases de:</t>
  </si>
  <si>
    <t>Recopilación de información</t>
  </si>
  <si>
    <t>Análisis de información</t>
  </si>
  <si>
    <t>Consolidación de información</t>
  </si>
  <si>
    <t>Socialización de resultados.</t>
  </si>
  <si>
    <t>Se encuentra en revisión para aprobación del Comité Interno de Archivo</t>
  </si>
  <si>
    <t>El avance del 80% permite al IDIGER contar próximamente con un archivo para  agilizar los procesos, evitando   la acumulación innecesaria de información. Tener archivado todos los movimientos de la entidad garantiza que: la disposición de la información sea más fácil y oportuna, facilita  la toma decisiones, simplifica trámites y evita  la acumulación necesaria de información.</t>
  </si>
  <si>
    <t>Elaboración de Aspectos generales (Introducción, Alcance, Público al cual va dirigido)</t>
  </si>
  <si>
    <t>Definición de requerimientos para el desarrollo del PGD (Normativos, Económicos, Administrativos, Tecnológicos)</t>
  </si>
  <si>
    <t>Gestión del cambio (acciones de cambio organizacional)</t>
  </si>
  <si>
    <t>Lineamientos para procesos de gestión documental (Planeación, Producción, Gestión y Tramite, organización Transferencia, disposición de los documentos, preservación a largo plazo, valoración.</t>
  </si>
  <si>
    <t>Definición de Programas específicos</t>
  </si>
  <si>
    <t>Armonización con planes y sistemas de Gestión de Calidad</t>
  </si>
  <si>
    <t>ANEXOS (Diagnostico, Cronograma, Mapa de procesos)</t>
  </si>
  <si>
    <t>Revisión y ajustes</t>
  </si>
  <si>
    <t>Se elaboró el Programa de Gestión Documental, se presentará ante el Comité Interno de Archivo para su aprobación y posterior implementación.</t>
  </si>
  <si>
    <t xml:space="preserve">depende de los ítems anteriores </t>
  </si>
  <si>
    <t>La Oficina Asesora Jurídica en conjunto con la Subdirección Corporativa, verificó el Registro de Activos de Información Clasificada y Reservada, indicando que registros se les debe de dar la clasificación de reservados y clasificados oir oritección de datos personales, el cual se envió el 27 de diciembre de 201</t>
  </si>
  <si>
    <t xml:space="preserve">Aunque la información clasificada ya está realizada aún no se publica en la web de la entidad. </t>
  </si>
  <si>
    <t>Identificación de Activos de Información Oficina TIC</t>
  </si>
  <si>
    <t>La  entidad en  cumplimiento del estándar ISO/IEC 27001:2013  ha realizado el inventario de activos de información: Liferay SUGA SIRE SURR SURE GEOPORTAL PEC SIDISAT  OBSERVATORIO BODEGA DE INFORMACION moodle red social DESINVENTAR  siredi CENTROS DE RESERVA SISMARB STV REGISTRO DE AFECTADOS 389 cuentas de correo electrónico 28 Servidores físicos 10 SERVIDORES VIRTUALES 242 computadores de escritorio 8 ESTACIONES DE TRABAJO 32 PORTATILES 13 TABLETS 42 IMPRESORAS 13 AVANTELES  1 CELULAR 8 UPS 1 PLANTA TELEFONICA 35 SWITCHES DE RED 2 SWICHES DE FIBRA OPTICA  3 AP DELL 1 RADAR SIREDB SICAP SICAPITAL OID  10 puntos de repetición 18 estaciones base 120 radios portátiles 66 teras de almacenamiento</t>
  </si>
  <si>
    <t>Se inicia identificación de activos en 2016 por tanto el seguimiento anual se realizará en 2017</t>
  </si>
  <si>
    <t>Es necesario replantear esta actividad dado que depende de la anterior  se haría en la próxima anualidad</t>
  </si>
  <si>
    <t>Guía de datos abiertos</t>
  </si>
  <si>
    <t>En cumplimiento de la Ley de Transparencia y Acceso a la Información el IDIGER  caracterizo datos abiertos  en  la Plantilla  modelo MIN Tics para la estructuración de los datos correspondiente de:</t>
  </si>
  <si>
    <t>-Sistema único de registro de reasentamientos</t>
  </si>
  <si>
    <t>- Sistema único de gestión de aglomeraciones y</t>
  </si>
  <si>
    <t>- Mapas temáticos</t>
  </si>
  <si>
    <t>Sin  embargo se requiere de una estrategia de datos abiertos que además de la preparación de los datos   también involucre acciones concretas para promover el uso de los datos publicados, realizar seguimiento e identificar el valor agregado que se está generando con su utilización.</t>
  </si>
  <si>
    <t>Evidencia de generación de export de las BD</t>
  </si>
  <si>
    <t>Evidencias de cargue SUGA</t>
  </si>
  <si>
    <t>Evidencia de cargue SURR</t>
  </si>
  <si>
    <t>Localización de las fuentes de información tales como:</t>
  </si>
  <si>
    <t xml:space="preserve"> • Cuadros de caracterización documental</t>
  </si>
  <si>
    <t xml:space="preserve"> • Procedimientos</t>
  </si>
  <si>
    <t xml:space="preserve"> • Funciones</t>
  </si>
  <si>
    <t xml:space="preserve"> • TRD</t>
  </si>
  <si>
    <t xml:space="preserve"> • TVD</t>
  </si>
  <si>
    <t xml:space="preserve">  • Estudio de la información recolectada para la elaboración de los inventarios</t>
  </si>
  <si>
    <t>Se elaboró el Registro de Activos de Información. Se presentó  a la Oficina Jurídica como base para la elaboración del Índice de Información Clasificada y Reservada, quien revisó y envió el documento final de Registro de Activos de Información e Índice de Información Clasificada y Reservada, mediante comunicación radicada con el No. 2016IE4270 del 27-12-2016</t>
  </si>
  <si>
    <t>Se ha realizado el inventario de activos de información  aún no está determinada   la información reservada y clasificada</t>
  </si>
  <si>
    <t>Relación de contratistas según contrato con identificación  en base Excel en talento humano. Se actualiza periódicamente la base de datos en Excel de los contratos de prestación de servicios profesionales y/o Apoyo a la Gestión, suscritos por el IDIGER, de conformidad con la información enviada por la Oficina Jurídica al área de Talento Humano</t>
  </si>
  <si>
    <t>Se evidencia una hoja Excel con todos los contratistas activos  faltando la columna de dirección electrónica y o teléfono institucional. No Se ha  publicado en la WEB</t>
  </si>
  <si>
    <t>En el Comité de Coordinación de Control Interno del 16-Jun-2016 se realizó la presentación sobre el estado de avance y cumplimiento de la ley de transparencia y acceso a la Información pública a todo el Grupo Directivo.</t>
  </si>
  <si>
    <t>Así mismo en el mes de Octubre se realizó seguimiento al cumplimiento de la ley 1712 de 2014 y fue remitido al Director General mediante comunicación interna  2016IE3513.</t>
  </si>
  <si>
    <t>En el comité de Coordinación de Control Interno del 28 de Diciembre se presentó el ultimo seguimiento al cumplimiento de la ley 1712 de 2014 de Transparencia y acceso a la Información pública y se informó sobre los temas pendientes.</t>
  </si>
  <si>
    <t>Se remitió para publicación el Plan de Mejoramiento formulado con la Contraloría de Bogotá vigente para el 2016. Se encuentra en proceso de seguimiento  el PM Institucional consolidado para realizar la publicación del respectivo avance</t>
  </si>
  <si>
    <t>De acuerdo con el programa anual de auditorías  desde el  mes de mayo se está realizando el seguimiento al plan de mejoramiento institucional una vez se finalice se realizará la publicación</t>
  </si>
  <si>
    <t>La Oficina de Control Interno está apoyando la formulación de un   proyecto del procedimiento</t>
  </si>
  <si>
    <t>a la terminacion del plan anticorrupcion y atencion al ciudadano se cumplio en un 80%</t>
  </si>
  <si>
    <t>se evidencia 8 matrices de riesgos actualizadas y aprobadas y cinco actualizadas en proceso de aprobación</t>
  </si>
  <si>
    <r>
      <t>C</t>
    </r>
    <r>
      <rPr>
        <sz val="11"/>
        <color rgb="FF000000"/>
        <rFont val="Calibri"/>
        <family val="2"/>
        <scheme val="minor"/>
      </rPr>
      <t>onvocatoria comunicación Interna y mailing</t>
    </r>
  </si>
  <si>
    <t>N.A</t>
  </si>
  <si>
    <t>Dentro del informe de evaluación semestral a las SPQRS del II Semestre del 2015, se realizó seguimiento a la implementación de la Ley 1712 de 2014
En el comité de Coordinación de Control Interno del 28 de Diciembre se presentó el ultimo seguimiento al cumplimiento de la ley 1712 de 2014 de Transparencia y acceso a la Información pública.</t>
  </si>
  <si>
    <t>Se elaboró ell procedimiento de denuncias de corrupción, el cual se encuentra pendiente de revisión y aprobación.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</si>
</sst>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11"/>
      <name val="Arial"/>
      <family val="2"/>
    </font>
    <font>
      <sz val="10"/>
      <name val="Arial"/>
      <family val="2"/>
    </font>
    <font>
      <u/>
      <sz val="10"/>
      <color theme="10"/>
      <name val="Arial"/>
      <family val="2"/>
    </font>
    <font>
      <b/>
      <sz val="11"/>
      <color rgb="FF000000"/>
      <name val="Arial"/>
      <family val="2"/>
    </font>
    <font>
      <b/>
      <sz val="11"/>
      <color rgb="FF000000"/>
      <name val="Calibri"/>
      <family val="2"/>
      <scheme val="minor"/>
    </font>
    <font>
      <sz val="11"/>
      <color rgb="FF000000"/>
      <name val="Calibri"/>
      <family val="2"/>
      <scheme val="minor"/>
    </font>
    <font>
      <b/>
      <sz val="11"/>
      <name val="Arial"/>
      <family val="2"/>
    </font>
    <font>
      <u/>
      <sz val="11"/>
      <color theme="10"/>
      <name val="Arial"/>
      <family val="2"/>
    </font>
    <font>
      <sz val="11"/>
      <color theme="1"/>
      <name val="Arial"/>
      <family val="2"/>
    </font>
    <font>
      <u/>
      <sz val="11"/>
      <color rgb="FF0000FF"/>
      <name val="Arial"/>
      <family val="2"/>
    </font>
  </fonts>
  <fills count="12">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FDE9D9"/>
        <bgColor indexed="64"/>
      </patternFill>
    </fill>
    <fill>
      <patternFill patternType="solid">
        <fgColor rgb="FFF2F2F2"/>
        <bgColor indexed="64"/>
      </patternFill>
    </fill>
    <fill>
      <patternFill patternType="solid">
        <fgColor rgb="FFFFFFFF"/>
        <bgColor indexed="64"/>
      </patternFill>
    </fill>
    <fill>
      <patternFill patternType="solid">
        <fgColor rgb="FFA6A6A6"/>
        <bgColor indexed="64"/>
      </patternFill>
    </fill>
    <fill>
      <patternFill patternType="solid">
        <fgColor rgb="FFFABF8F"/>
        <bgColor indexed="64"/>
      </patternFill>
    </fill>
    <fill>
      <patternFill patternType="solid">
        <fgColor rgb="FFDDD9C4"/>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s>
  <cellStyleXfs count="5">
    <xf numFmtId="0" fontId="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cellStyleXfs>
  <cellXfs count="121">
    <xf numFmtId="0" fontId="0" fillId="0" borderId="0" xfId="0"/>
    <xf numFmtId="0" fontId="2" fillId="2" borderId="0" xfId="0" applyFont="1" applyFill="1" applyAlignment="1">
      <alignment horizontal="center"/>
    </xf>
    <xf numFmtId="0" fontId="2" fillId="2" borderId="0" xfId="0" applyFont="1" applyFill="1"/>
    <xf numFmtId="0" fontId="7" fillId="0" borderId="5" xfId="0" applyFont="1" applyBorder="1" applyAlignment="1">
      <alignment horizontal="justify" vertical="center" wrapText="1"/>
    </xf>
    <xf numFmtId="9" fontId="7" fillId="0" borderId="6" xfId="0" applyNumberFormat="1" applyFont="1" applyBorder="1" applyAlignment="1">
      <alignment horizontal="center" vertical="center" wrapText="1"/>
    </xf>
    <xf numFmtId="0" fontId="7" fillId="0" borderId="6" xfId="0" applyFont="1" applyBorder="1" applyAlignment="1">
      <alignment horizontal="justify" vertical="center" wrapText="1"/>
    </xf>
    <xf numFmtId="0" fontId="6" fillId="3" borderId="7" xfId="0" applyFont="1" applyFill="1" applyBorder="1" applyAlignment="1">
      <alignment horizontal="center" vertical="center" wrapText="1"/>
    </xf>
    <xf numFmtId="9" fontId="7" fillId="10" borderId="6" xfId="0" applyNumberFormat="1" applyFont="1" applyFill="1" applyBorder="1" applyAlignment="1">
      <alignment horizontal="center" vertical="center" wrapText="1"/>
    </xf>
    <xf numFmtId="9" fontId="7" fillId="4" borderId="6" xfId="0" applyNumberFormat="1" applyFont="1" applyFill="1" applyBorder="1" applyAlignment="1">
      <alignment horizontal="center" vertical="center" wrapText="1"/>
    </xf>
    <xf numFmtId="0" fontId="7" fillId="9" borderId="6" xfId="0" applyFont="1" applyFill="1" applyBorder="1" applyAlignment="1">
      <alignment horizontal="justify" vertical="center" wrapText="1"/>
    </xf>
    <xf numFmtId="9" fontId="7" fillId="8" borderId="6" xfId="0" applyNumberFormat="1" applyFont="1" applyFill="1" applyBorder="1" applyAlignment="1">
      <alignment horizontal="center" vertical="center" wrapText="1"/>
    </xf>
    <xf numFmtId="9" fontId="7" fillId="0" borderId="9"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justify" vertical="center" wrapText="1"/>
    </xf>
    <xf numFmtId="0" fontId="7" fillId="0" borderId="9" xfId="0" applyFont="1" applyBorder="1" applyAlignment="1">
      <alignment vertical="center" wrapText="1"/>
    </xf>
    <xf numFmtId="0" fontId="6" fillId="3" borderId="6" xfId="0" applyFont="1" applyFill="1" applyBorder="1" applyAlignment="1">
      <alignment horizontal="center" vertical="center" wrapText="1"/>
    </xf>
    <xf numFmtId="0" fontId="1" fillId="9" borderId="6" xfId="0" applyFont="1" applyFill="1" applyBorder="1" applyAlignment="1">
      <alignment horizontal="justify" vertical="center" wrapText="1"/>
    </xf>
    <xf numFmtId="9" fontId="6" fillId="10" borderId="6" xfId="0" applyNumberFormat="1" applyFont="1" applyFill="1" applyBorder="1" applyAlignment="1">
      <alignment horizontal="center" vertical="center" wrapText="1"/>
    </xf>
    <xf numFmtId="9" fontId="6" fillId="3" borderId="6" xfId="0" applyNumberFormat="1" applyFont="1" applyFill="1" applyBorder="1" applyAlignment="1">
      <alignment horizontal="center" vertical="center" wrapText="1"/>
    </xf>
    <xf numFmtId="0" fontId="6" fillId="9"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6" fillId="0" borderId="5" xfId="0" applyFont="1" applyBorder="1" applyAlignment="1">
      <alignment horizontal="justify" vertical="center" wrapText="1"/>
    </xf>
    <xf numFmtId="0" fontId="7" fillId="0" borderId="7" xfId="0" applyFont="1" applyBorder="1" applyAlignment="1">
      <alignment vertical="center" wrapText="1"/>
    </xf>
    <xf numFmtId="0" fontId="7" fillId="0" borderId="0" xfId="0" applyFont="1" applyAlignment="1">
      <alignment vertical="center" wrapText="1"/>
    </xf>
    <xf numFmtId="9" fontId="7" fillId="8" borderId="9"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 fillId="9" borderId="5" xfId="0" applyFont="1" applyFill="1" applyBorder="1" applyAlignment="1">
      <alignment horizontal="justify" vertical="center" wrapText="1"/>
    </xf>
    <xf numFmtId="9" fontId="6" fillId="10" borderId="5" xfId="0" applyNumberFormat="1" applyFont="1" applyFill="1" applyBorder="1" applyAlignment="1">
      <alignment horizontal="center" vertical="center" wrapText="1"/>
    </xf>
    <xf numFmtId="9" fontId="6" fillId="3" borderId="5" xfId="0" applyNumberFormat="1" applyFont="1" applyFill="1" applyBorder="1" applyAlignment="1">
      <alignment horizontal="center" vertical="center" wrapText="1"/>
    </xf>
    <xf numFmtId="0" fontId="6" fillId="9" borderId="5" xfId="0" applyFont="1" applyFill="1" applyBorder="1" applyAlignment="1">
      <alignment horizontal="justify" vertical="center" wrapText="1"/>
    </xf>
    <xf numFmtId="0" fontId="7" fillId="5" borderId="4" xfId="0" applyFont="1" applyFill="1" applyBorder="1" applyAlignment="1">
      <alignment vertical="center"/>
    </xf>
    <xf numFmtId="0" fontId="7" fillId="0" borderId="8" xfId="0" applyFont="1" applyBorder="1" applyAlignment="1">
      <alignment horizontal="justify" vertical="center" wrapText="1"/>
    </xf>
    <xf numFmtId="0" fontId="7" fillId="0" borderId="7" xfId="0" applyFont="1" applyBorder="1" applyAlignment="1">
      <alignment horizontal="justify" vertical="center" wrapText="1"/>
    </xf>
    <xf numFmtId="9" fontId="7" fillId="0" borderId="7" xfId="0" applyNumberFormat="1" applyFont="1" applyBorder="1" applyAlignment="1">
      <alignment horizontal="center" vertical="center" wrapText="1"/>
    </xf>
    <xf numFmtId="0" fontId="5" fillId="6" borderId="1" xfId="0" applyFont="1" applyFill="1" applyBorder="1" applyAlignment="1">
      <alignment vertical="center" wrapText="1"/>
    </xf>
    <xf numFmtId="0" fontId="5" fillId="6" borderId="4" xfId="0" applyFont="1" applyFill="1" applyBorder="1" applyAlignment="1">
      <alignment vertical="center" wrapText="1"/>
    </xf>
    <xf numFmtId="0" fontId="5" fillId="7" borderId="7" xfId="0" applyFont="1" applyFill="1" applyBorder="1" applyAlignment="1">
      <alignment vertical="center" wrapText="1"/>
    </xf>
    <xf numFmtId="0" fontId="0" fillId="0" borderId="0" xfId="0" applyFont="1"/>
    <xf numFmtId="0" fontId="8" fillId="2" borderId="0" xfId="0" applyFont="1" applyFill="1"/>
    <xf numFmtId="0" fontId="8" fillId="2" borderId="0" xfId="0" applyFont="1" applyFill="1" applyAlignment="1">
      <alignment horizontal="left"/>
    </xf>
    <xf numFmtId="0" fontId="0" fillId="7" borderId="8" xfId="0" applyFont="1" applyFill="1" applyBorder="1" applyAlignment="1">
      <alignment vertical="center" wrapText="1"/>
    </xf>
    <xf numFmtId="0" fontId="0" fillId="8" borderId="6" xfId="0" applyFont="1" applyFill="1" applyBorder="1" applyAlignment="1">
      <alignment horizontal="justify" vertical="center" wrapText="1"/>
    </xf>
    <xf numFmtId="0" fontId="0" fillId="0" borderId="6" xfId="0" applyFont="1" applyBorder="1" applyAlignment="1">
      <alignment horizontal="justify" vertical="center" wrapText="1"/>
    </xf>
    <xf numFmtId="0" fontId="0" fillId="9" borderId="6" xfId="0" applyFont="1" applyFill="1" applyBorder="1" applyAlignment="1">
      <alignment horizontal="justify" vertical="center" wrapText="1"/>
    </xf>
    <xf numFmtId="0" fontId="7" fillId="0" borderId="6" xfId="0" applyFont="1" applyBorder="1" applyAlignment="1">
      <alignment vertical="center" wrapText="1"/>
    </xf>
    <xf numFmtId="0" fontId="9" fillId="0" borderId="6" xfId="4" applyFont="1" applyBorder="1" applyAlignment="1">
      <alignment horizontal="justify" vertical="center" wrapText="1"/>
    </xf>
    <xf numFmtId="0" fontId="0" fillId="3" borderId="6" xfId="0" applyFont="1" applyFill="1" applyBorder="1" applyAlignment="1">
      <alignment vertical="center" wrapText="1"/>
    </xf>
    <xf numFmtId="0" fontId="10" fillId="0" borderId="5" xfId="0" applyFont="1" applyBorder="1" applyAlignment="1">
      <alignment horizontal="justify" vertical="center" wrapText="1"/>
    </xf>
    <xf numFmtId="0" fontId="0" fillId="8" borderId="5" xfId="0" applyFont="1" applyFill="1" applyBorder="1" applyAlignment="1">
      <alignment horizontal="justify" vertical="center" wrapText="1"/>
    </xf>
    <xf numFmtId="0" fontId="9" fillId="0" borderId="7" xfId="4" applyFont="1" applyBorder="1" applyAlignment="1">
      <alignment horizontal="center" vertical="center" wrapText="1"/>
    </xf>
    <xf numFmtId="0" fontId="0" fillId="0" borderId="7" xfId="0" applyFont="1" applyBorder="1" applyAlignment="1">
      <alignment horizontal="justify" vertical="center" wrapText="1"/>
    </xf>
    <xf numFmtId="0" fontId="0" fillId="0" borderId="7" xfId="0" applyFont="1" applyBorder="1" applyAlignment="1">
      <alignment vertical="center" wrapText="1"/>
    </xf>
    <xf numFmtId="0" fontId="9" fillId="0" borderId="8" xfId="4" applyFont="1" applyBorder="1" applyAlignment="1">
      <alignment horizontal="center" vertical="center" wrapText="1"/>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6" fillId="5" borderId="3" xfId="0" applyFont="1" applyFill="1" applyBorder="1" applyAlignment="1">
      <alignment horizontal="center" vertical="center" wrapText="1"/>
    </xf>
    <xf numFmtId="9" fontId="6" fillId="4" borderId="3" xfId="0" applyNumberFormat="1" applyFont="1" applyFill="1" applyBorder="1" applyAlignment="1">
      <alignment horizontal="center" vertical="center"/>
    </xf>
    <xf numFmtId="0" fontId="0" fillId="0" borderId="0" xfId="0" applyFont="1" applyAlignment="1">
      <alignment vertical="center"/>
    </xf>
    <xf numFmtId="0" fontId="8" fillId="2" borderId="0" xfId="0" applyFont="1" applyFill="1" applyAlignment="1">
      <alignment vertical="center"/>
    </xf>
    <xf numFmtId="0" fontId="6" fillId="3" borderId="1" xfId="0" applyFont="1" applyFill="1" applyBorder="1" applyAlignment="1">
      <alignment horizontal="center" vertical="center" wrapText="1"/>
    </xf>
    <xf numFmtId="0" fontId="7" fillId="3" borderId="4" xfId="0" applyFont="1" applyFill="1" applyBorder="1" applyAlignment="1">
      <alignment horizontal="justify" vertical="center" wrapText="1"/>
    </xf>
    <xf numFmtId="0" fontId="0" fillId="9" borderId="4" xfId="0" applyFont="1" applyFill="1" applyBorder="1" applyAlignment="1">
      <alignment horizontal="justify" vertical="center" wrapText="1"/>
    </xf>
    <xf numFmtId="9" fontId="7" fillId="10" borderId="4" xfId="0" applyNumberFormat="1" applyFont="1" applyFill="1" applyBorder="1" applyAlignment="1">
      <alignment horizontal="center" vertical="center" wrapText="1"/>
    </xf>
    <xf numFmtId="0" fontId="7" fillId="9" borderId="4" xfId="0" applyFont="1" applyFill="1" applyBorder="1" applyAlignment="1">
      <alignment horizontal="justify" vertical="center" wrapText="1"/>
    </xf>
    <xf numFmtId="9" fontId="6" fillId="4" borderId="4" xfId="0" applyNumberFormat="1" applyFont="1" applyFill="1" applyBorder="1" applyAlignment="1">
      <alignment horizontal="center" vertical="center" wrapText="1"/>
    </xf>
    <xf numFmtId="9" fontId="0" fillId="0" borderId="0" xfId="0" applyNumberFormat="1" applyFont="1"/>
    <xf numFmtId="0" fontId="8" fillId="2" borderId="0" xfId="0" applyFont="1" applyFill="1" applyAlignment="1">
      <alignment horizontal="center"/>
    </xf>
    <xf numFmtId="0" fontId="5" fillId="6" borderId="2" xfId="0" applyFont="1" applyFill="1" applyBorder="1" applyAlignment="1">
      <alignment vertical="center" wrapText="1"/>
    </xf>
    <xf numFmtId="0" fontId="5" fillId="6" borderId="3" xfId="0" applyFont="1" applyFill="1" applyBorder="1" applyAlignment="1">
      <alignment vertical="center" wrapText="1"/>
    </xf>
    <xf numFmtId="0" fontId="5" fillId="6" borderId="4" xfId="0" applyFont="1" applyFill="1" applyBorder="1" applyAlignment="1">
      <alignment vertical="center" wrapText="1"/>
    </xf>
    <xf numFmtId="0" fontId="5" fillId="7" borderId="11"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0" fillId="8" borderId="11" xfId="0" applyFont="1" applyFill="1" applyBorder="1" applyAlignment="1">
      <alignment horizontal="justify" vertical="center" wrapText="1"/>
    </xf>
    <xf numFmtId="0" fontId="0" fillId="8" borderId="8" xfId="0" applyFont="1" applyFill="1" applyBorder="1" applyAlignment="1">
      <alignment horizontal="justify" vertical="center" wrapText="1"/>
    </xf>
    <xf numFmtId="0" fontId="0" fillId="8" borderId="7" xfId="0" applyFont="1" applyFill="1" applyBorder="1" applyAlignment="1">
      <alignment horizontal="justify" vertical="center" wrapText="1"/>
    </xf>
    <xf numFmtId="9" fontId="7" fillId="8" borderId="11" xfId="0" applyNumberFormat="1" applyFont="1" applyFill="1" applyBorder="1" applyAlignment="1">
      <alignment horizontal="center" vertical="center" wrapText="1"/>
    </xf>
    <xf numFmtId="9" fontId="7" fillId="8" borderId="8" xfId="0" applyNumberFormat="1" applyFont="1" applyFill="1" applyBorder="1" applyAlignment="1">
      <alignment horizontal="center" vertical="center" wrapText="1"/>
    </xf>
    <xf numFmtId="9" fontId="7" fillId="8" borderId="7" xfId="0" applyNumberFormat="1"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14" xfId="0" applyFont="1" applyFill="1" applyBorder="1" applyAlignment="1">
      <alignment horizontal="center" vertical="center" wrapText="1"/>
    </xf>
    <xf numFmtId="9" fontId="7" fillId="0" borderId="11"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0" fontId="5" fillId="7" borderId="11" xfId="0" applyFont="1" applyFill="1" applyBorder="1" applyAlignment="1">
      <alignment vertical="center" wrapText="1"/>
    </xf>
    <xf numFmtId="0" fontId="5" fillId="7" borderId="8" xfId="0" applyFont="1" applyFill="1" applyBorder="1" applyAlignment="1">
      <alignment vertical="center" wrapText="1"/>
    </xf>
    <xf numFmtId="0" fontId="5" fillId="7" borderId="7" xfId="0" applyFont="1" applyFill="1" applyBorder="1" applyAlignment="1">
      <alignment vertical="center" wrapText="1"/>
    </xf>
    <xf numFmtId="0" fontId="7" fillId="0" borderId="8" xfId="0" applyFont="1" applyBorder="1" applyAlignment="1">
      <alignment horizontal="justify" vertical="center" wrapText="1"/>
    </xf>
    <xf numFmtId="0" fontId="7" fillId="0" borderId="7" xfId="0" applyFont="1" applyBorder="1" applyAlignment="1">
      <alignment horizontal="justify" vertical="center" wrapText="1"/>
    </xf>
    <xf numFmtId="0" fontId="0" fillId="0" borderId="11"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7" xfId="0" applyFont="1" applyBorder="1" applyAlignment="1">
      <alignment horizontal="justify" vertical="center" wrapText="1"/>
    </xf>
    <xf numFmtId="0" fontId="7" fillId="0" borderId="11" xfId="0" applyFont="1" applyBorder="1" applyAlignment="1">
      <alignment horizontal="justify" vertical="center" wrapText="1"/>
    </xf>
    <xf numFmtId="0" fontId="6" fillId="9" borderId="2"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0" borderId="11" xfId="0" applyFont="1" applyBorder="1" applyAlignment="1">
      <alignment horizontal="center" vertical="center" wrapText="1"/>
    </xf>
    <xf numFmtId="0" fontId="0" fillId="0" borderId="11" xfId="0" applyFont="1" applyBorder="1" applyAlignment="1">
      <alignment vertical="center" wrapText="1"/>
    </xf>
    <xf numFmtId="0" fontId="0" fillId="0" borderId="8" xfId="0" applyFont="1" applyBorder="1" applyAlignment="1">
      <alignment vertical="center" wrapText="1"/>
    </xf>
    <xf numFmtId="0" fontId="0" fillId="0" borderId="7" xfId="0" applyFont="1" applyBorder="1" applyAlignment="1">
      <alignment vertical="center" wrapText="1"/>
    </xf>
    <xf numFmtId="0" fontId="7" fillId="8" borderId="11" xfId="0" applyFont="1" applyFill="1" applyBorder="1" applyAlignment="1">
      <alignment horizontal="justify" vertical="center" wrapText="1"/>
    </xf>
    <xf numFmtId="0" fontId="7" fillId="8" borderId="8" xfId="0" applyFont="1" applyFill="1" applyBorder="1" applyAlignment="1">
      <alignment horizontal="justify" vertical="center" wrapText="1"/>
    </xf>
    <xf numFmtId="0" fontId="7" fillId="8" borderId="7" xfId="0" applyFont="1" applyFill="1" applyBorder="1" applyAlignment="1">
      <alignment horizontal="justify" vertical="center" wrapText="1"/>
    </xf>
    <xf numFmtId="0" fontId="7"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9" fillId="0" borderId="11" xfId="4" applyFont="1" applyBorder="1" applyAlignment="1">
      <alignment horizontal="center" vertical="center"/>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6" fillId="9" borderId="12"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2" fillId="2" borderId="0" xfId="0" applyFont="1" applyFill="1" applyAlignment="1">
      <alignment horizontal="center"/>
    </xf>
    <xf numFmtId="0" fontId="2" fillId="2" borderId="9" xfId="0" applyFont="1" applyFill="1" applyBorder="1" applyAlignment="1">
      <alignment horizontal="center"/>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7" fillId="0" borderId="10" xfId="0" applyFont="1" applyBorder="1" applyAlignment="1">
      <alignment horizontal="center" vertical="center" wrapText="1"/>
    </xf>
  </cellXfs>
  <cellStyles count="5">
    <cellStyle name="Hipervínculo" xfId="4" builtinId="8"/>
    <cellStyle name="Normal" xfId="0" builtinId="0"/>
    <cellStyle name="Normal 2" xfId="1"/>
    <cellStyle name="Porcentaje 2" xfId="2"/>
    <cellStyle name="Porcentaje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344715</xdr:colOff>
      <xdr:row>0</xdr:row>
      <xdr:rowOff>163286</xdr:rowOff>
    </xdr:from>
    <xdr:to>
      <xdr:col>7</xdr:col>
      <xdr:colOff>1305832</xdr:colOff>
      <xdr:row>3</xdr:row>
      <xdr:rowOff>394607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3715" y="163286"/>
          <a:ext cx="12268653" cy="993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dcramirez/Soportes/GuiaDatos_Abiertos__V3.0.xlsx" TargetMode="External"/><Relationship Id="rId2" Type="http://schemas.openxmlformats.org/officeDocument/2006/relationships/hyperlink" Target="../../../../dcramirez/Soportes/Activo%20de%20informacion.xlsx" TargetMode="External"/><Relationship Id="rId1" Type="http://schemas.openxmlformats.org/officeDocument/2006/relationships/hyperlink" Target="http://intranet.idiger.gov.co/imagen-corporativ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dcramirez/Soportes/Evidencia%20backUp%20B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6"/>
  <sheetViews>
    <sheetView tabSelected="1" topLeftCell="B1" zoomScale="70" zoomScaleNormal="70" workbookViewId="0">
      <selection activeCell="K8" sqref="K8:L9"/>
    </sheetView>
  </sheetViews>
  <sheetFormatPr baseColWidth="10" defaultRowHeight="15" x14ac:dyDescent="0.25"/>
  <cols>
    <col min="1" max="1" width="21.28515625" style="40" customWidth="1"/>
    <col min="2" max="2" width="30.140625" style="40" customWidth="1"/>
    <col min="3" max="3" width="38.5703125" style="40" customWidth="1"/>
    <col min="4" max="4" width="19.28515625" style="40" customWidth="1"/>
    <col min="5" max="5" width="18.7109375" style="40" customWidth="1"/>
    <col min="6" max="6" width="73.28515625" style="40" customWidth="1"/>
    <col min="7" max="7" width="19.5703125" style="40" customWidth="1"/>
    <col min="8" max="8" width="41.140625" style="40" customWidth="1"/>
    <col min="9" max="16384" width="11.42578125" style="40"/>
  </cols>
  <sheetData>
    <row r="1" spans="1:12" x14ac:dyDescent="0.25">
      <c r="A1" s="2"/>
      <c r="B1" s="69"/>
      <c r="C1" s="69"/>
      <c r="D1" s="69"/>
      <c r="E1" s="69"/>
      <c r="F1" s="69"/>
      <c r="G1" s="1"/>
      <c r="H1" s="2"/>
    </row>
    <row r="2" spans="1:12" x14ac:dyDescent="0.25">
      <c r="A2" s="41" t="s">
        <v>0</v>
      </c>
      <c r="B2" s="42">
        <v>2016</v>
      </c>
      <c r="C2" s="115"/>
      <c r="D2" s="115"/>
      <c r="E2" s="115"/>
      <c r="F2" s="115"/>
      <c r="G2" s="1"/>
      <c r="H2" s="2"/>
    </row>
    <row r="3" spans="1:12" ht="30" customHeight="1" x14ac:dyDescent="0.25">
      <c r="A3" s="41" t="s">
        <v>1</v>
      </c>
      <c r="B3" s="41" t="s">
        <v>2</v>
      </c>
      <c r="C3" s="115"/>
      <c r="D3" s="115"/>
      <c r="E3" s="115"/>
      <c r="F3" s="115"/>
      <c r="G3" s="1"/>
      <c r="H3" s="2"/>
    </row>
    <row r="4" spans="1:12" ht="39.75" customHeight="1" thickBot="1" x14ac:dyDescent="0.3">
      <c r="A4" s="61" t="s">
        <v>3</v>
      </c>
      <c r="B4" s="61" t="s">
        <v>2</v>
      </c>
      <c r="C4" s="116"/>
      <c r="D4" s="116"/>
      <c r="E4" s="116"/>
      <c r="F4" s="116"/>
      <c r="G4" s="1"/>
      <c r="H4" s="2"/>
    </row>
    <row r="5" spans="1:12" ht="30" customHeight="1" thickBot="1" x14ac:dyDescent="0.3">
      <c r="A5" s="37" t="s">
        <v>4</v>
      </c>
      <c r="B5" s="38" t="s">
        <v>5</v>
      </c>
      <c r="C5" s="70" t="s">
        <v>6</v>
      </c>
      <c r="D5" s="71"/>
      <c r="E5" s="72"/>
      <c r="F5" s="73" t="s">
        <v>65</v>
      </c>
      <c r="G5" s="73" t="s">
        <v>66</v>
      </c>
      <c r="H5" s="90" t="s">
        <v>7</v>
      </c>
    </row>
    <row r="6" spans="1:12" ht="15" customHeight="1" x14ac:dyDescent="0.25">
      <c r="A6" s="43"/>
      <c r="B6" s="73" t="s">
        <v>68</v>
      </c>
      <c r="C6" s="73" t="s">
        <v>68</v>
      </c>
      <c r="D6" s="73" t="s">
        <v>69</v>
      </c>
      <c r="E6" s="73" t="s">
        <v>70</v>
      </c>
      <c r="F6" s="119"/>
      <c r="G6" s="119"/>
      <c r="H6" s="91"/>
    </row>
    <row r="7" spans="1:12" ht="30.75" thickBot="1" x14ac:dyDescent="0.3">
      <c r="A7" s="39" t="s">
        <v>67</v>
      </c>
      <c r="B7" s="74"/>
      <c r="C7" s="74"/>
      <c r="D7" s="74"/>
      <c r="E7" s="74"/>
      <c r="F7" s="74"/>
      <c r="G7" s="74"/>
      <c r="H7" s="92"/>
    </row>
    <row r="8" spans="1:12" ht="148.5" customHeight="1" thickBot="1" x14ac:dyDescent="0.3">
      <c r="A8" s="75" t="s">
        <v>8</v>
      </c>
      <c r="B8" s="93" t="s">
        <v>9</v>
      </c>
      <c r="C8" s="44" t="s">
        <v>10</v>
      </c>
      <c r="D8" s="4">
        <v>0.3</v>
      </c>
      <c r="E8" s="4">
        <v>0.71</v>
      </c>
      <c r="F8" s="5" t="s">
        <v>71</v>
      </c>
      <c r="G8" s="4">
        <f>+E8*D8</f>
        <v>0.21299999999999999</v>
      </c>
      <c r="H8" s="45" t="s">
        <v>239</v>
      </c>
      <c r="J8" s="68"/>
      <c r="K8" s="68"/>
      <c r="L8" s="68"/>
    </row>
    <row r="9" spans="1:12" ht="84" customHeight="1" thickBot="1" x14ac:dyDescent="0.3">
      <c r="A9" s="75"/>
      <c r="B9" s="93"/>
      <c r="C9" s="44" t="s">
        <v>11</v>
      </c>
      <c r="D9" s="4">
        <v>0.4</v>
      </c>
      <c r="E9" s="4">
        <v>0.71</v>
      </c>
      <c r="F9" s="5" t="s">
        <v>12</v>
      </c>
      <c r="G9" s="4">
        <f>+E9*D9</f>
        <v>0.28399999999999997</v>
      </c>
      <c r="H9" s="45" t="s">
        <v>72</v>
      </c>
      <c r="K9" s="68"/>
      <c r="L9" s="68"/>
    </row>
    <row r="10" spans="1:12" ht="45" x14ac:dyDescent="0.25">
      <c r="A10" s="75"/>
      <c r="B10" s="93"/>
      <c r="C10" s="95" t="s">
        <v>13</v>
      </c>
      <c r="D10" s="87">
        <v>0.1</v>
      </c>
      <c r="E10" s="87">
        <v>1</v>
      </c>
      <c r="F10" s="3" t="s">
        <v>73</v>
      </c>
      <c r="G10" s="87">
        <f>+E10*D10</f>
        <v>0.1</v>
      </c>
      <c r="H10" s="98" t="s">
        <v>84</v>
      </c>
    </row>
    <row r="11" spans="1:12" x14ac:dyDescent="0.25">
      <c r="A11" s="75"/>
      <c r="B11" s="93"/>
      <c r="C11" s="96"/>
      <c r="D11" s="88"/>
      <c r="E11" s="88"/>
      <c r="F11" s="3" t="s">
        <v>74</v>
      </c>
      <c r="G11" s="88"/>
      <c r="H11" s="93"/>
    </row>
    <row r="12" spans="1:12" x14ac:dyDescent="0.25">
      <c r="A12" s="75"/>
      <c r="B12" s="93"/>
      <c r="C12" s="96"/>
      <c r="D12" s="88"/>
      <c r="E12" s="88"/>
      <c r="F12" s="3" t="s">
        <v>75</v>
      </c>
      <c r="G12" s="88"/>
      <c r="H12" s="93"/>
    </row>
    <row r="13" spans="1:12" x14ac:dyDescent="0.25">
      <c r="A13" s="75"/>
      <c r="B13" s="93"/>
      <c r="C13" s="96"/>
      <c r="D13" s="88"/>
      <c r="E13" s="88"/>
      <c r="F13" s="3" t="s">
        <v>76</v>
      </c>
      <c r="G13" s="88"/>
      <c r="H13" s="93"/>
    </row>
    <row r="14" spans="1:12" x14ac:dyDescent="0.25">
      <c r="A14" s="75"/>
      <c r="B14" s="93"/>
      <c r="C14" s="96"/>
      <c r="D14" s="88"/>
      <c r="E14" s="88"/>
      <c r="F14" s="3" t="s">
        <v>77</v>
      </c>
      <c r="G14" s="88"/>
      <c r="H14" s="93"/>
    </row>
    <row r="15" spans="1:12" x14ac:dyDescent="0.25">
      <c r="A15" s="75"/>
      <c r="B15" s="93"/>
      <c r="C15" s="96"/>
      <c r="D15" s="88"/>
      <c r="E15" s="88"/>
      <c r="F15" s="3" t="s">
        <v>78</v>
      </c>
      <c r="G15" s="88"/>
      <c r="H15" s="93"/>
    </row>
    <row r="16" spans="1:12" x14ac:dyDescent="0.25">
      <c r="A16" s="75"/>
      <c r="B16" s="93"/>
      <c r="C16" s="96"/>
      <c r="D16" s="88"/>
      <c r="E16" s="88"/>
      <c r="F16" s="3" t="s">
        <v>79</v>
      </c>
      <c r="G16" s="88"/>
      <c r="H16" s="93"/>
    </row>
    <row r="17" spans="1:8" x14ac:dyDescent="0.25">
      <c r="A17" s="75"/>
      <c r="B17" s="93"/>
      <c r="C17" s="96"/>
      <c r="D17" s="88"/>
      <c r="E17" s="88"/>
      <c r="F17" s="3" t="s">
        <v>80</v>
      </c>
      <c r="G17" s="88"/>
      <c r="H17" s="93"/>
    </row>
    <row r="18" spans="1:8" x14ac:dyDescent="0.25">
      <c r="A18" s="75"/>
      <c r="B18" s="93"/>
      <c r="C18" s="96"/>
      <c r="D18" s="88"/>
      <c r="E18" s="88"/>
      <c r="F18" s="3" t="s">
        <v>81</v>
      </c>
      <c r="G18" s="88"/>
      <c r="H18" s="93"/>
    </row>
    <row r="19" spans="1:8" x14ac:dyDescent="0.25">
      <c r="A19" s="75"/>
      <c r="B19" s="93"/>
      <c r="C19" s="96"/>
      <c r="D19" s="88"/>
      <c r="E19" s="88"/>
      <c r="F19" s="3" t="s">
        <v>82</v>
      </c>
      <c r="G19" s="88"/>
      <c r="H19" s="93"/>
    </row>
    <row r="20" spans="1:8" ht="30.75" thickBot="1" x14ac:dyDescent="0.3">
      <c r="A20" s="75"/>
      <c r="B20" s="93"/>
      <c r="C20" s="97"/>
      <c r="D20" s="89"/>
      <c r="E20" s="89"/>
      <c r="F20" s="5" t="s">
        <v>83</v>
      </c>
      <c r="G20" s="89"/>
      <c r="H20" s="94"/>
    </row>
    <row r="21" spans="1:8" ht="150.75" thickBot="1" x14ac:dyDescent="0.3">
      <c r="A21" s="76"/>
      <c r="B21" s="94"/>
      <c r="C21" s="45" t="s">
        <v>14</v>
      </c>
      <c r="D21" s="4">
        <v>0.2</v>
      </c>
      <c r="E21" s="4">
        <v>1</v>
      </c>
      <c r="F21" s="5" t="s">
        <v>85</v>
      </c>
      <c r="G21" s="4">
        <f>+E21*D21</f>
        <v>0.2</v>
      </c>
      <c r="H21" s="5" t="s">
        <v>15</v>
      </c>
    </row>
    <row r="22" spans="1:8" ht="15.75" thickBot="1" x14ac:dyDescent="0.3">
      <c r="A22" s="62"/>
      <c r="B22" s="63"/>
      <c r="C22" s="64"/>
      <c r="D22" s="65">
        <v>1</v>
      </c>
      <c r="E22" s="85"/>
      <c r="F22" s="86"/>
      <c r="G22" s="67">
        <f>+SUM(G8:G21)</f>
        <v>0.79699999999999993</v>
      </c>
      <c r="H22" s="66"/>
    </row>
    <row r="23" spans="1:8" ht="75.75" thickBot="1" x14ac:dyDescent="0.3">
      <c r="A23" s="75" t="s">
        <v>16</v>
      </c>
      <c r="B23" s="77" t="s">
        <v>86</v>
      </c>
      <c r="C23" s="44" t="s">
        <v>17</v>
      </c>
      <c r="D23" s="10">
        <v>0.1</v>
      </c>
      <c r="E23" s="4">
        <v>0.4</v>
      </c>
      <c r="F23" s="47" t="s">
        <v>18</v>
      </c>
      <c r="G23" s="4">
        <f>+E23*D23</f>
        <v>4.0000000000000008E-2</v>
      </c>
      <c r="H23" s="45" t="s">
        <v>87</v>
      </c>
    </row>
    <row r="24" spans="1:8" ht="45.75" thickBot="1" x14ac:dyDescent="0.3">
      <c r="A24" s="75"/>
      <c r="B24" s="77"/>
      <c r="C24" s="44" t="s">
        <v>88</v>
      </c>
      <c r="D24" s="10">
        <v>0.18</v>
      </c>
      <c r="E24" s="11">
        <v>0.4</v>
      </c>
      <c r="F24" s="22" t="s">
        <v>18</v>
      </c>
      <c r="G24" s="4">
        <f>+E24*D24</f>
        <v>7.1999999999999995E-2</v>
      </c>
      <c r="H24" s="45" t="s">
        <v>89</v>
      </c>
    </row>
    <row r="25" spans="1:8" ht="75" x14ac:dyDescent="0.25">
      <c r="A25" s="75"/>
      <c r="B25" s="77"/>
      <c r="C25" s="79" t="s">
        <v>90</v>
      </c>
      <c r="D25" s="82">
        <v>0.18</v>
      </c>
      <c r="E25" s="87">
        <v>0.5</v>
      </c>
      <c r="F25" s="3" t="s">
        <v>91</v>
      </c>
      <c r="G25" s="87">
        <f>+E25*D25</f>
        <v>0.09</v>
      </c>
      <c r="H25" s="95" t="s">
        <v>19</v>
      </c>
    </row>
    <row r="26" spans="1:8" ht="60" x14ac:dyDescent="0.25">
      <c r="A26" s="75"/>
      <c r="B26" s="77"/>
      <c r="C26" s="80"/>
      <c r="D26" s="83"/>
      <c r="E26" s="88"/>
      <c r="F26" s="3" t="s">
        <v>92</v>
      </c>
      <c r="G26" s="88"/>
      <c r="H26" s="96"/>
    </row>
    <row r="27" spans="1:8" ht="60" x14ac:dyDescent="0.25">
      <c r="A27" s="75"/>
      <c r="B27" s="77"/>
      <c r="C27" s="80"/>
      <c r="D27" s="83"/>
      <c r="E27" s="88"/>
      <c r="F27" s="3" t="s">
        <v>93</v>
      </c>
      <c r="G27" s="88"/>
      <c r="H27" s="96"/>
    </row>
    <row r="28" spans="1:8" ht="30" x14ac:dyDescent="0.25">
      <c r="A28" s="75"/>
      <c r="B28" s="77"/>
      <c r="C28" s="80"/>
      <c r="D28" s="83"/>
      <c r="E28" s="88"/>
      <c r="F28" s="3" t="s">
        <v>94</v>
      </c>
      <c r="G28" s="88"/>
      <c r="H28" s="96"/>
    </row>
    <row r="29" spans="1:8" x14ac:dyDescent="0.25">
      <c r="A29" s="75"/>
      <c r="B29" s="77"/>
      <c r="C29" s="80"/>
      <c r="D29" s="83"/>
      <c r="E29" s="88"/>
      <c r="F29" s="21" t="s">
        <v>95</v>
      </c>
      <c r="G29" s="88"/>
      <c r="H29" s="96"/>
    </row>
    <row r="30" spans="1:8" ht="45" x14ac:dyDescent="0.25">
      <c r="A30" s="75"/>
      <c r="B30" s="77"/>
      <c r="C30" s="80"/>
      <c r="D30" s="83"/>
      <c r="E30" s="88"/>
      <c r="F30" s="3" t="s">
        <v>96</v>
      </c>
      <c r="G30" s="88"/>
      <c r="H30" s="96"/>
    </row>
    <row r="31" spans="1:8" x14ac:dyDescent="0.25">
      <c r="A31" s="75"/>
      <c r="B31" s="77"/>
      <c r="C31" s="80"/>
      <c r="D31" s="83"/>
      <c r="E31" s="88"/>
      <c r="F31" s="21" t="s">
        <v>97</v>
      </c>
      <c r="G31" s="88"/>
      <c r="H31" s="96"/>
    </row>
    <row r="32" spans="1:8" ht="45" x14ac:dyDescent="0.25">
      <c r="A32" s="75"/>
      <c r="B32" s="77"/>
      <c r="C32" s="80"/>
      <c r="D32" s="83"/>
      <c r="E32" s="88"/>
      <c r="F32" s="3" t="s">
        <v>98</v>
      </c>
      <c r="G32" s="88"/>
      <c r="H32" s="96"/>
    </row>
    <row r="33" spans="1:8" x14ac:dyDescent="0.25">
      <c r="A33" s="75"/>
      <c r="B33" s="77"/>
      <c r="C33" s="80"/>
      <c r="D33" s="83"/>
      <c r="E33" s="88"/>
      <c r="F33" s="21" t="s">
        <v>99</v>
      </c>
      <c r="G33" s="88"/>
      <c r="H33" s="96"/>
    </row>
    <row r="34" spans="1:8" ht="45.75" thickBot="1" x14ac:dyDescent="0.3">
      <c r="A34" s="75"/>
      <c r="B34" s="77"/>
      <c r="C34" s="81"/>
      <c r="D34" s="84"/>
      <c r="E34" s="89"/>
      <c r="F34" s="5" t="s">
        <v>100</v>
      </c>
      <c r="G34" s="89"/>
      <c r="H34" s="97"/>
    </row>
    <row r="35" spans="1:8" ht="60" x14ac:dyDescent="0.25">
      <c r="A35" s="75"/>
      <c r="B35" s="77"/>
      <c r="C35" s="79" t="s">
        <v>101</v>
      </c>
      <c r="D35" s="82">
        <v>0.18</v>
      </c>
      <c r="E35" s="87">
        <v>1</v>
      </c>
      <c r="F35" s="3" t="s">
        <v>102</v>
      </c>
      <c r="G35" s="87">
        <f>+E35*D35</f>
        <v>0.18</v>
      </c>
      <c r="H35" s="95" t="s">
        <v>20</v>
      </c>
    </row>
    <row r="36" spans="1:8" x14ac:dyDescent="0.25">
      <c r="A36" s="75"/>
      <c r="B36" s="77"/>
      <c r="C36" s="80"/>
      <c r="D36" s="83"/>
      <c r="E36" s="88"/>
      <c r="F36" s="21" t="s">
        <v>103</v>
      </c>
      <c r="G36" s="88"/>
      <c r="H36" s="96"/>
    </row>
    <row r="37" spans="1:8" ht="90" x14ac:dyDescent="0.25">
      <c r="A37" s="75"/>
      <c r="B37" s="77"/>
      <c r="C37" s="80"/>
      <c r="D37" s="83"/>
      <c r="E37" s="88"/>
      <c r="F37" s="3" t="s">
        <v>104</v>
      </c>
      <c r="G37" s="88"/>
      <c r="H37" s="96"/>
    </row>
    <row r="38" spans="1:8" ht="60" x14ac:dyDescent="0.25">
      <c r="A38" s="75"/>
      <c r="B38" s="77"/>
      <c r="C38" s="80"/>
      <c r="D38" s="83"/>
      <c r="E38" s="88"/>
      <c r="F38" s="3" t="s">
        <v>105</v>
      </c>
      <c r="G38" s="88"/>
      <c r="H38" s="96"/>
    </row>
    <row r="39" spans="1:8" x14ac:dyDescent="0.25">
      <c r="A39" s="75"/>
      <c r="B39" s="77"/>
      <c r="C39" s="80"/>
      <c r="D39" s="83"/>
      <c r="E39" s="88"/>
      <c r="F39" s="21" t="s">
        <v>106</v>
      </c>
      <c r="G39" s="88"/>
      <c r="H39" s="96"/>
    </row>
    <row r="40" spans="1:8" ht="60" x14ac:dyDescent="0.25">
      <c r="A40" s="75"/>
      <c r="B40" s="77"/>
      <c r="C40" s="80"/>
      <c r="D40" s="83"/>
      <c r="E40" s="88"/>
      <c r="F40" s="3" t="s">
        <v>107</v>
      </c>
      <c r="G40" s="88"/>
      <c r="H40" s="96"/>
    </row>
    <row r="41" spans="1:8" ht="75" x14ac:dyDescent="0.25">
      <c r="A41" s="75"/>
      <c r="B41" s="77"/>
      <c r="C41" s="80"/>
      <c r="D41" s="83"/>
      <c r="E41" s="88"/>
      <c r="F41" s="3" t="s">
        <v>108</v>
      </c>
      <c r="G41" s="88"/>
      <c r="H41" s="96"/>
    </row>
    <row r="42" spans="1:8" ht="60" x14ac:dyDescent="0.25">
      <c r="A42" s="75"/>
      <c r="B42" s="77"/>
      <c r="C42" s="80"/>
      <c r="D42" s="83"/>
      <c r="E42" s="88"/>
      <c r="F42" s="3" t="s">
        <v>109</v>
      </c>
      <c r="G42" s="88"/>
      <c r="H42" s="96"/>
    </row>
    <row r="43" spans="1:8" x14ac:dyDescent="0.25">
      <c r="A43" s="75"/>
      <c r="B43" s="77"/>
      <c r="C43" s="80"/>
      <c r="D43" s="83"/>
      <c r="E43" s="88"/>
      <c r="F43" s="21" t="s">
        <v>110</v>
      </c>
      <c r="G43" s="88"/>
      <c r="H43" s="96"/>
    </row>
    <row r="44" spans="1:8" ht="30" x14ac:dyDescent="0.25">
      <c r="A44" s="75"/>
      <c r="B44" s="77"/>
      <c r="C44" s="80"/>
      <c r="D44" s="83"/>
      <c r="E44" s="88"/>
      <c r="F44" s="3" t="s">
        <v>111</v>
      </c>
      <c r="G44" s="88"/>
      <c r="H44" s="96"/>
    </row>
    <row r="45" spans="1:8" x14ac:dyDescent="0.25">
      <c r="A45" s="75"/>
      <c r="B45" s="77"/>
      <c r="C45" s="80"/>
      <c r="D45" s="83"/>
      <c r="E45" s="88"/>
      <c r="F45" s="21" t="s">
        <v>112</v>
      </c>
      <c r="G45" s="88"/>
      <c r="H45" s="96"/>
    </row>
    <row r="46" spans="1:8" ht="45" x14ac:dyDescent="0.25">
      <c r="A46" s="75"/>
      <c r="B46" s="77"/>
      <c r="C46" s="80"/>
      <c r="D46" s="83"/>
      <c r="E46" s="88"/>
      <c r="F46" s="3" t="s">
        <v>113</v>
      </c>
      <c r="G46" s="88"/>
      <c r="H46" s="96"/>
    </row>
    <row r="47" spans="1:8" x14ac:dyDescent="0.25">
      <c r="A47" s="75"/>
      <c r="B47" s="77"/>
      <c r="C47" s="80"/>
      <c r="D47" s="83"/>
      <c r="E47" s="88"/>
      <c r="F47" s="21" t="s">
        <v>114</v>
      </c>
      <c r="G47" s="88"/>
      <c r="H47" s="96"/>
    </row>
    <row r="48" spans="1:8" x14ac:dyDescent="0.25">
      <c r="A48" s="75"/>
      <c r="B48" s="77"/>
      <c r="C48" s="80"/>
      <c r="D48" s="83"/>
      <c r="E48" s="88"/>
      <c r="F48" s="3" t="s">
        <v>115</v>
      </c>
      <c r="G48" s="88"/>
      <c r="H48" s="96"/>
    </row>
    <row r="49" spans="1:8" x14ac:dyDescent="0.25">
      <c r="A49" s="75"/>
      <c r="B49" s="77"/>
      <c r="C49" s="80"/>
      <c r="D49" s="83"/>
      <c r="E49" s="88"/>
      <c r="F49" s="21" t="s">
        <v>116</v>
      </c>
      <c r="G49" s="88"/>
      <c r="H49" s="96"/>
    </row>
    <row r="50" spans="1:8" ht="30" x14ac:dyDescent="0.25">
      <c r="A50" s="75"/>
      <c r="B50" s="77"/>
      <c r="C50" s="80"/>
      <c r="D50" s="83"/>
      <c r="E50" s="88"/>
      <c r="F50" s="3" t="s">
        <v>117</v>
      </c>
      <c r="G50" s="88"/>
      <c r="H50" s="96"/>
    </row>
    <row r="51" spans="1:8" x14ac:dyDescent="0.25">
      <c r="A51" s="75"/>
      <c r="B51" s="77"/>
      <c r="C51" s="80"/>
      <c r="D51" s="83"/>
      <c r="E51" s="88"/>
      <c r="F51" s="21" t="s">
        <v>118</v>
      </c>
      <c r="G51" s="88"/>
      <c r="H51" s="96"/>
    </row>
    <row r="52" spans="1:8" ht="15.75" thickBot="1" x14ac:dyDescent="0.3">
      <c r="A52" s="75"/>
      <c r="B52" s="78"/>
      <c r="C52" s="81"/>
      <c r="D52" s="84"/>
      <c r="E52" s="89"/>
      <c r="F52" s="3" t="s">
        <v>119</v>
      </c>
      <c r="G52" s="89"/>
      <c r="H52" s="97"/>
    </row>
    <row r="53" spans="1:8" ht="135.75" thickBot="1" x14ac:dyDescent="0.3">
      <c r="A53" s="75"/>
      <c r="B53" s="12" t="s">
        <v>21</v>
      </c>
      <c r="C53" s="44" t="s">
        <v>22</v>
      </c>
      <c r="D53" s="10">
        <v>0.18</v>
      </c>
      <c r="E53" s="4">
        <v>1</v>
      </c>
      <c r="F53" s="13" t="s">
        <v>120</v>
      </c>
      <c r="G53" s="4">
        <f>+E53*D53</f>
        <v>0.18</v>
      </c>
      <c r="H53" s="5" t="s">
        <v>23</v>
      </c>
    </row>
    <row r="54" spans="1:8" ht="150.75" thickBot="1" x14ac:dyDescent="0.3">
      <c r="A54" s="76"/>
      <c r="B54" s="12" t="s">
        <v>24</v>
      </c>
      <c r="C54" s="44" t="s">
        <v>25</v>
      </c>
      <c r="D54" s="10">
        <v>0.18</v>
      </c>
      <c r="E54" s="4">
        <v>1</v>
      </c>
      <c r="F54" s="14" t="s">
        <v>121</v>
      </c>
      <c r="G54" s="36">
        <f>+E54*D54</f>
        <v>0.18</v>
      </c>
      <c r="H54" s="5" t="s">
        <v>26</v>
      </c>
    </row>
    <row r="55" spans="1:8" ht="15.75" thickBot="1" x14ac:dyDescent="0.3">
      <c r="A55" s="6"/>
      <c r="B55" s="15"/>
      <c r="C55" s="16"/>
      <c r="D55" s="17">
        <v>1</v>
      </c>
      <c r="E55" s="99"/>
      <c r="F55" s="100"/>
      <c r="G55" s="18">
        <f>+SUM(G23:G54)</f>
        <v>0.74199999999999999</v>
      </c>
      <c r="H55" s="19"/>
    </row>
    <row r="56" spans="1:8" x14ac:dyDescent="0.25">
      <c r="A56" s="101" t="s">
        <v>27</v>
      </c>
      <c r="B56" s="102" t="s">
        <v>28</v>
      </c>
      <c r="C56" s="79" t="s">
        <v>122</v>
      </c>
      <c r="D56" s="82">
        <v>0.2</v>
      </c>
      <c r="E56" s="87">
        <v>1</v>
      </c>
      <c r="F56" s="3" t="s">
        <v>123</v>
      </c>
      <c r="G56" s="87">
        <f>+E56*D56</f>
        <v>0.2</v>
      </c>
      <c r="H56" s="98" t="s">
        <v>157</v>
      </c>
    </row>
    <row r="57" spans="1:8" x14ac:dyDescent="0.25">
      <c r="A57" s="75"/>
      <c r="B57" s="103"/>
      <c r="C57" s="80"/>
      <c r="D57" s="83"/>
      <c r="E57" s="88"/>
      <c r="F57" s="3" t="s">
        <v>124</v>
      </c>
      <c r="G57" s="88"/>
      <c r="H57" s="93"/>
    </row>
    <row r="58" spans="1:8" x14ac:dyDescent="0.25">
      <c r="A58" s="75"/>
      <c r="B58" s="103"/>
      <c r="C58" s="80"/>
      <c r="D58" s="83"/>
      <c r="E58" s="88"/>
      <c r="F58" s="3" t="s">
        <v>125</v>
      </c>
      <c r="G58" s="88"/>
      <c r="H58" s="93"/>
    </row>
    <row r="59" spans="1:8" x14ac:dyDescent="0.25">
      <c r="A59" s="75"/>
      <c r="B59" s="103"/>
      <c r="C59" s="80"/>
      <c r="D59" s="83"/>
      <c r="E59" s="88"/>
      <c r="F59" s="3" t="s">
        <v>126</v>
      </c>
      <c r="G59" s="88"/>
      <c r="H59" s="93"/>
    </row>
    <row r="60" spans="1:8" x14ac:dyDescent="0.25">
      <c r="A60" s="75"/>
      <c r="B60" s="103"/>
      <c r="C60" s="80"/>
      <c r="D60" s="83"/>
      <c r="E60" s="88"/>
      <c r="F60" s="3" t="s">
        <v>127</v>
      </c>
      <c r="G60" s="88"/>
      <c r="H60" s="93"/>
    </row>
    <row r="61" spans="1:8" x14ac:dyDescent="0.25">
      <c r="A61" s="75"/>
      <c r="B61" s="103"/>
      <c r="C61" s="80"/>
      <c r="D61" s="83"/>
      <c r="E61" s="88"/>
      <c r="F61" s="3" t="s">
        <v>128</v>
      </c>
      <c r="G61" s="88"/>
      <c r="H61" s="93"/>
    </row>
    <row r="62" spans="1:8" x14ac:dyDescent="0.25">
      <c r="A62" s="75"/>
      <c r="B62" s="103"/>
      <c r="C62" s="80"/>
      <c r="D62" s="83"/>
      <c r="E62" s="88"/>
      <c r="F62" s="3" t="s">
        <v>129</v>
      </c>
      <c r="G62" s="88"/>
      <c r="H62" s="93"/>
    </row>
    <row r="63" spans="1:8" x14ac:dyDescent="0.25">
      <c r="A63" s="75"/>
      <c r="B63" s="103"/>
      <c r="C63" s="80"/>
      <c r="D63" s="83"/>
      <c r="E63" s="88"/>
      <c r="F63" s="3" t="s">
        <v>130</v>
      </c>
      <c r="G63" s="88"/>
      <c r="H63" s="93"/>
    </row>
    <row r="64" spans="1:8" x14ac:dyDescent="0.25">
      <c r="A64" s="75"/>
      <c r="B64" s="103"/>
      <c r="C64" s="80"/>
      <c r="D64" s="83"/>
      <c r="E64" s="88"/>
      <c r="F64" s="3" t="s">
        <v>131</v>
      </c>
      <c r="G64" s="88"/>
      <c r="H64" s="93"/>
    </row>
    <row r="65" spans="1:8" x14ac:dyDescent="0.25">
      <c r="A65" s="75"/>
      <c r="B65" s="103"/>
      <c r="C65" s="80"/>
      <c r="D65" s="83"/>
      <c r="E65" s="88"/>
      <c r="F65" s="3" t="s">
        <v>132</v>
      </c>
      <c r="G65" s="88"/>
      <c r="H65" s="93"/>
    </row>
    <row r="66" spans="1:8" x14ac:dyDescent="0.25">
      <c r="A66" s="75"/>
      <c r="B66" s="103"/>
      <c r="C66" s="80"/>
      <c r="D66" s="83"/>
      <c r="E66" s="88"/>
      <c r="F66" s="3" t="s">
        <v>133</v>
      </c>
      <c r="G66" s="88"/>
      <c r="H66" s="93"/>
    </row>
    <row r="67" spans="1:8" x14ac:dyDescent="0.25">
      <c r="A67" s="75"/>
      <c r="B67" s="103"/>
      <c r="C67" s="80"/>
      <c r="D67" s="83"/>
      <c r="E67" s="88"/>
      <c r="F67" s="3" t="s">
        <v>134</v>
      </c>
      <c r="G67" s="88"/>
      <c r="H67" s="93"/>
    </row>
    <row r="68" spans="1:8" x14ac:dyDescent="0.25">
      <c r="A68" s="75"/>
      <c r="B68" s="103"/>
      <c r="C68" s="80"/>
      <c r="D68" s="83"/>
      <c r="E68" s="88"/>
      <c r="F68" s="3" t="s">
        <v>135</v>
      </c>
      <c r="G68" s="88"/>
      <c r="H68" s="93"/>
    </row>
    <row r="69" spans="1:8" x14ac:dyDescent="0.25">
      <c r="A69" s="75"/>
      <c r="B69" s="103"/>
      <c r="C69" s="80"/>
      <c r="D69" s="83"/>
      <c r="E69" s="88"/>
      <c r="F69" s="3" t="s">
        <v>136</v>
      </c>
      <c r="G69" s="88"/>
      <c r="H69" s="93"/>
    </row>
    <row r="70" spans="1:8" x14ac:dyDescent="0.25">
      <c r="A70" s="75"/>
      <c r="B70" s="103"/>
      <c r="C70" s="80"/>
      <c r="D70" s="83"/>
      <c r="E70" s="88"/>
      <c r="F70" s="3" t="s">
        <v>137</v>
      </c>
      <c r="G70" s="88"/>
      <c r="H70" s="93"/>
    </row>
    <row r="71" spans="1:8" x14ac:dyDescent="0.25">
      <c r="A71" s="75"/>
      <c r="B71" s="103"/>
      <c r="C71" s="80"/>
      <c r="D71" s="83"/>
      <c r="E71" s="88"/>
      <c r="F71" s="3" t="s">
        <v>126</v>
      </c>
      <c r="G71" s="88"/>
      <c r="H71" s="93"/>
    </row>
    <row r="72" spans="1:8" ht="30" x14ac:dyDescent="0.25">
      <c r="A72" s="75"/>
      <c r="B72" s="103"/>
      <c r="C72" s="80"/>
      <c r="D72" s="83"/>
      <c r="E72" s="88"/>
      <c r="F72" s="3" t="s">
        <v>138</v>
      </c>
      <c r="G72" s="88"/>
      <c r="H72" s="93"/>
    </row>
    <row r="73" spans="1:8" x14ac:dyDescent="0.25">
      <c r="A73" s="75"/>
      <c r="B73" s="103"/>
      <c r="C73" s="80"/>
      <c r="D73" s="83"/>
      <c r="E73" s="88"/>
      <c r="F73" s="3" t="s">
        <v>139</v>
      </c>
      <c r="G73" s="88"/>
      <c r="H73" s="93"/>
    </row>
    <row r="74" spans="1:8" x14ac:dyDescent="0.25">
      <c r="A74" s="75"/>
      <c r="B74" s="103"/>
      <c r="C74" s="80"/>
      <c r="D74" s="83"/>
      <c r="E74" s="88"/>
      <c r="F74" s="3" t="s">
        <v>140</v>
      </c>
      <c r="G74" s="88"/>
      <c r="H74" s="93"/>
    </row>
    <row r="75" spans="1:8" x14ac:dyDescent="0.25">
      <c r="A75" s="75"/>
      <c r="B75" s="103"/>
      <c r="C75" s="80"/>
      <c r="D75" s="83"/>
      <c r="E75" s="88"/>
      <c r="F75" s="3" t="s">
        <v>141</v>
      </c>
      <c r="G75" s="88"/>
      <c r="H75" s="93"/>
    </row>
    <row r="76" spans="1:8" x14ac:dyDescent="0.25">
      <c r="A76" s="75"/>
      <c r="B76" s="103"/>
      <c r="C76" s="80"/>
      <c r="D76" s="83"/>
      <c r="E76" s="88"/>
      <c r="F76" s="3" t="s">
        <v>142</v>
      </c>
      <c r="G76" s="88"/>
      <c r="H76" s="93"/>
    </row>
    <row r="77" spans="1:8" x14ac:dyDescent="0.25">
      <c r="A77" s="75"/>
      <c r="B77" s="103"/>
      <c r="C77" s="80"/>
      <c r="D77" s="83"/>
      <c r="E77" s="88"/>
      <c r="F77" s="3" t="s">
        <v>143</v>
      </c>
      <c r="G77" s="88"/>
      <c r="H77" s="93"/>
    </row>
    <row r="78" spans="1:8" x14ac:dyDescent="0.25">
      <c r="A78" s="75"/>
      <c r="B78" s="103"/>
      <c r="C78" s="80"/>
      <c r="D78" s="83"/>
      <c r="E78" s="88"/>
      <c r="F78" s="3" t="s">
        <v>144</v>
      </c>
      <c r="G78" s="88"/>
      <c r="H78" s="93"/>
    </row>
    <row r="79" spans="1:8" x14ac:dyDescent="0.25">
      <c r="A79" s="75"/>
      <c r="B79" s="103"/>
      <c r="C79" s="80"/>
      <c r="D79" s="83"/>
      <c r="E79" s="88"/>
      <c r="F79" s="3" t="s">
        <v>145</v>
      </c>
      <c r="G79" s="88"/>
      <c r="H79" s="93"/>
    </row>
    <row r="80" spans="1:8" x14ac:dyDescent="0.25">
      <c r="A80" s="75"/>
      <c r="B80" s="103"/>
      <c r="C80" s="80"/>
      <c r="D80" s="83"/>
      <c r="E80" s="88"/>
      <c r="F80" s="3" t="s">
        <v>146</v>
      </c>
      <c r="G80" s="88"/>
      <c r="H80" s="93"/>
    </row>
    <row r="81" spans="1:8" x14ac:dyDescent="0.25">
      <c r="A81" s="75"/>
      <c r="B81" s="103"/>
      <c r="C81" s="80"/>
      <c r="D81" s="83"/>
      <c r="E81" s="88"/>
      <c r="F81" s="3" t="s">
        <v>147</v>
      </c>
      <c r="G81" s="88"/>
      <c r="H81" s="93"/>
    </row>
    <row r="82" spans="1:8" x14ac:dyDescent="0.25">
      <c r="A82" s="75"/>
      <c r="B82" s="103"/>
      <c r="C82" s="80"/>
      <c r="D82" s="83"/>
      <c r="E82" s="88"/>
      <c r="F82" s="3" t="s">
        <v>148</v>
      </c>
      <c r="G82" s="88"/>
      <c r="H82" s="93"/>
    </row>
    <row r="83" spans="1:8" x14ac:dyDescent="0.25">
      <c r="A83" s="75"/>
      <c r="B83" s="103"/>
      <c r="C83" s="80"/>
      <c r="D83" s="83"/>
      <c r="E83" s="88"/>
      <c r="F83" s="3" t="s">
        <v>149</v>
      </c>
      <c r="G83" s="88"/>
      <c r="H83" s="93"/>
    </row>
    <row r="84" spans="1:8" x14ac:dyDescent="0.25">
      <c r="A84" s="75"/>
      <c r="B84" s="103"/>
      <c r="C84" s="80"/>
      <c r="D84" s="83"/>
      <c r="E84" s="88"/>
      <c r="F84" s="3" t="s">
        <v>150</v>
      </c>
      <c r="G84" s="88"/>
      <c r="H84" s="93"/>
    </row>
    <row r="85" spans="1:8" x14ac:dyDescent="0.25">
      <c r="A85" s="75"/>
      <c r="B85" s="103"/>
      <c r="C85" s="80"/>
      <c r="D85" s="83"/>
      <c r="E85" s="88"/>
      <c r="F85" s="3" t="s">
        <v>151</v>
      </c>
      <c r="G85" s="88"/>
      <c r="H85" s="93"/>
    </row>
    <row r="86" spans="1:8" x14ac:dyDescent="0.25">
      <c r="A86" s="75"/>
      <c r="B86" s="103"/>
      <c r="C86" s="80"/>
      <c r="D86" s="83"/>
      <c r="E86" s="88"/>
      <c r="F86" s="3" t="s">
        <v>152</v>
      </c>
      <c r="G86" s="88"/>
      <c r="H86" s="93"/>
    </row>
    <row r="87" spans="1:8" x14ac:dyDescent="0.25">
      <c r="A87" s="75"/>
      <c r="B87" s="103"/>
      <c r="C87" s="80"/>
      <c r="D87" s="83"/>
      <c r="E87" s="88"/>
      <c r="F87" s="3" t="s">
        <v>153</v>
      </c>
      <c r="G87" s="88"/>
      <c r="H87" s="93"/>
    </row>
    <row r="88" spans="1:8" x14ac:dyDescent="0.25">
      <c r="A88" s="75"/>
      <c r="B88" s="103"/>
      <c r="C88" s="80"/>
      <c r="D88" s="83"/>
      <c r="E88" s="88"/>
      <c r="F88" s="3" t="s">
        <v>154</v>
      </c>
      <c r="G88" s="88"/>
      <c r="H88" s="93"/>
    </row>
    <row r="89" spans="1:8" x14ac:dyDescent="0.25">
      <c r="A89" s="75"/>
      <c r="B89" s="103"/>
      <c r="C89" s="80"/>
      <c r="D89" s="83"/>
      <c r="E89" s="88"/>
      <c r="F89" s="3" t="s">
        <v>155</v>
      </c>
      <c r="G89" s="88"/>
      <c r="H89" s="93"/>
    </row>
    <row r="90" spans="1:8" ht="15.75" thickBot="1" x14ac:dyDescent="0.3">
      <c r="A90" s="75"/>
      <c r="B90" s="103"/>
      <c r="C90" s="81"/>
      <c r="D90" s="84"/>
      <c r="E90" s="89"/>
      <c r="F90" s="5" t="s">
        <v>156</v>
      </c>
      <c r="G90" s="89"/>
      <c r="H90" s="94"/>
    </row>
    <row r="91" spans="1:8" x14ac:dyDescent="0.25">
      <c r="A91" s="75"/>
      <c r="B91" s="103"/>
      <c r="C91" s="79" t="s">
        <v>29</v>
      </c>
      <c r="D91" s="82">
        <v>0.1</v>
      </c>
      <c r="E91" s="87">
        <v>1</v>
      </c>
      <c r="F91" s="21" t="s">
        <v>158</v>
      </c>
      <c r="G91" s="87">
        <f>+E91*D91</f>
        <v>0.1</v>
      </c>
      <c r="H91" s="98" t="s">
        <v>30</v>
      </c>
    </row>
    <row r="92" spans="1:8" x14ac:dyDescent="0.25">
      <c r="A92" s="75"/>
      <c r="B92" s="103"/>
      <c r="C92" s="80"/>
      <c r="D92" s="83"/>
      <c r="E92" s="88"/>
      <c r="F92" s="3" t="s">
        <v>159</v>
      </c>
      <c r="G92" s="88"/>
      <c r="H92" s="93"/>
    </row>
    <row r="93" spans="1:8" x14ac:dyDescent="0.25">
      <c r="A93" s="75"/>
      <c r="B93" s="103"/>
      <c r="C93" s="80"/>
      <c r="D93" s="83"/>
      <c r="E93" s="88"/>
      <c r="F93" s="3" t="s">
        <v>160</v>
      </c>
      <c r="G93" s="88"/>
      <c r="H93" s="93"/>
    </row>
    <row r="94" spans="1:8" x14ac:dyDescent="0.25">
      <c r="A94" s="75"/>
      <c r="B94" s="103"/>
      <c r="C94" s="80"/>
      <c r="D94" s="83"/>
      <c r="E94" s="88"/>
      <c r="F94" s="21" t="s">
        <v>161</v>
      </c>
      <c r="G94" s="88"/>
      <c r="H94" s="93"/>
    </row>
    <row r="95" spans="1:8" x14ac:dyDescent="0.25">
      <c r="A95" s="75"/>
      <c r="B95" s="103"/>
      <c r="C95" s="80"/>
      <c r="D95" s="83"/>
      <c r="E95" s="88"/>
      <c r="F95" s="3" t="s">
        <v>132</v>
      </c>
      <c r="G95" s="88"/>
      <c r="H95" s="93"/>
    </row>
    <row r="96" spans="1:8" x14ac:dyDescent="0.25">
      <c r="A96" s="75"/>
      <c r="B96" s="103"/>
      <c r="C96" s="80"/>
      <c r="D96" s="83"/>
      <c r="E96" s="88"/>
      <c r="F96" s="3" t="s">
        <v>133</v>
      </c>
      <c r="G96" s="88"/>
      <c r="H96" s="93"/>
    </row>
    <row r="97" spans="1:8" x14ac:dyDescent="0.25">
      <c r="A97" s="75"/>
      <c r="B97" s="103"/>
      <c r="C97" s="80"/>
      <c r="D97" s="83"/>
      <c r="E97" s="88"/>
      <c r="F97" s="3" t="s">
        <v>134</v>
      </c>
      <c r="G97" s="88"/>
      <c r="H97" s="93"/>
    </row>
    <row r="98" spans="1:8" ht="15.75" thickBot="1" x14ac:dyDescent="0.3">
      <c r="A98" s="75"/>
      <c r="B98" s="103"/>
      <c r="C98" s="81"/>
      <c r="D98" s="84"/>
      <c r="E98" s="89"/>
      <c r="F98" s="5" t="s">
        <v>135</v>
      </c>
      <c r="G98" s="89"/>
      <c r="H98" s="94"/>
    </row>
    <row r="99" spans="1:8" ht="105.75" thickBot="1" x14ac:dyDescent="0.3">
      <c r="A99" s="75"/>
      <c r="B99" s="103"/>
      <c r="C99" s="20" t="s">
        <v>31</v>
      </c>
      <c r="D99" s="10">
        <v>0.1</v>
      </c>
      <c r="E99" s="4">
        <v>1</v>
      </c>
      <c r="F99" s="48" t="s">
        <v>32</v>
      </c>
      <c r="G99" s="4">
        <f>+E99*D99</f>
        <v>0.1</v>
      </c>
      <c r="H99" s="45" t="s">
        <v>162</v>
      </c>
    </row>
    <row r="100" spans="1:8" x14ac:dyDescent="0.25">
      <c r="A100" s="75"/>
      <c r="B100" s="103"/>
      <c r="C100" s="105" t="s">
        <v>33</v>
      </c>
      <c r="D100" s="82">
        <v>0.1</v>
      </c>
      <c r="E100" s="87">
        <v>1</v>
      </c>
      <c r="F100" s="3" t="s">
        <v>163</v>
      </c>
      <c r="G100" s="87">
        <f>+E100*D100</f>
        <v>0.1</v>
      </c>
      <c r="H100" s="95" t="s">
        <v>167</v>
      </c>
    </row>
    <row r="101" spans="1:8" x14ac:dyDescent="0.25">
      <c r="A101" s="75"/>
      <c r="B101" s="103"/>
      <c r="C101" s="106"/>
      <c r="D101" s="83"/>
      <c r="E101" s="88"/>
      <c r="F101" s="3" t="s">
        <v>164</v>
      </c>
      <c r="G101" s="88"/>
      <c r="H101" s="96"/>
    </row>
    <row r="102" spans="1:8" x14ac:dyDescent="0.25">
      <c r="A102" s="75"/>
      <c r="B102" s="103"/>
      <c r="C102" s="106"/>
      <c r="D102" s="83"/>
      <c r="E102" s="88"/>
      <c r="F102" s="3" t="s">
        <v>165</v>
      </c>
      <c r="G102" s="88"/>
      <c r="H102" s="96"/>
    </row>
    <row r="103" spans="1:8" ht="15.75" thickBot="1" x14ac:dyDescent="0.3">
      <c r="A103" s="75"/>
      <c r="B103" s="103"/>
      <c r="C103" s="107"/>
      <c r="D103" s="84"/>
      <c r="E103" s="89"/>
      <c r="F103" s="5" t="s">
        <v>166</v>
      </c>
      <c r="G103" s="89"/>
      <c r="H103" s="97"/>
    </row>
    <row r="104" spans="1:8" ht="150.75" thickBot="1" x14ac:dyDescent="0.3">
      <c r="A104" s="76"/>
      <c r="B104" s="104"/>
      <c r="C104" s="44" t="s">
        <v>34</v>
      </c>
      <c r="D104" s="10">
        <v>0.5</v>
      </c>
      <c r="E104" s="4">
        <v>1</v>
      </c>
      <c r="F104" s="14" t="s">
        <v>168</v>
      </c>
      <c r="G104" s="36">
        <f>+E104*D104</f>
        <v>0.5</v>
      </c>
      <c r="H104" s="45" t="s">
        <v>169</v>
      </c>
    </row>
    <row r="105" spans="1:8" ht="15.75" thickBot="1" x14ac:dyDescent="0.3">
      <c r="A105" s="6"/>
      <c r="B105" s="49"/>
      <c r="C105" s="46"/>
      <c r="D105" s="7">
        <v>1</v>
      </c>
      <c r="E105" s="85"/>
      <c r="F105" s="86"/>
      <c r="G105" s="8">
        <f>+SUM(G56:G104)</f>
        <v>1</v>
      </c>
      <c r="H105" s="9"/>
    </row>
    <row r="106" spans="1:8" ht="45.75" thickBot="1" x14ac:dyDescent="0.3">
      <c r="A106" s="101" t="s">
        <v>35</v>
      </c>
      <c r="B106" s="108" t="s">
        <v>36</v>
      </c>
      <c r="C106" s="44" t="s">
        <v>37</v>
      </c>
      <c r="D106" s="10">
        <v>0.3</v>
      </c>
      <c r="E106" s="4">
        <v>0.75</v>
      </c>
      <c r="F106" s="5" t="s">
        <v>170</v>
      </c>
      <c r="G106" s="4">
        <f>+E106*D106</f>
        <v>0.22499999999999998</v>
      </c>
      <c r="H106" s="45" t="s">
        <v>171</v>
      </c>
    </row>
    <row r="107" spans="1:8" ht="60" x14ac:dyDescent="0.25">
      <c r="A107" s="75"/>
      <c r="B107" s="77"/>
      <c r="C107" s="79" t="s">
        <v>38</v>
      </c>
      <c r="D107" s="82">
        <v>0.3</v>
      </c>
      <c r="E107" s="87">
        <v>1</v>
      </c>
      <c r="F107" s="3" t="s">
        <v>172</v>
      </c>
      <c r="G107" s="87">
        <f>+E107*D107</f>
        <v>0.3</v>
      </c>
      <c r="H107" s="98" t="s">
        <v>185</v>
      </c>
    </row>
    <row r="108" spans="1:8" ht="45" x14ac:dyDescent="0.25">
      <c r="A108" s="75"/>
      <c r="B108" s="77"/>
      <c r="C108" s="80"/>
      <c r="D108" s="83"/>
      <c r="E108" s="88"/>
      <c r="F108" s="3" t="s">
        <v>173</v>
      </c>
      <c r="G108" s="88"/>
      <c r="H108" s="93"/>
    </row>
    <row r="109" spans="1:8" ht="60" x14ac:dyDescent="0.25">
      <c r="A109" s="75"/>
      <c r="B109" s="77"/>
      <c r="C109" s="80"/>
      <c r="D109" s="83"/>
      <c r="E109" s="88"/>
      <c r="F109" s="3" t="s">
        <v>174</v>
      </c>
      <c r="G109" s="88"/>
      <c r="H109" s="93"/>
    </row>
    <row r="110" spans="1:8" ht="30" x14ac:dyDescent="0.25">
      <c r="A110" s="75"/>
      <c r="B110" s="77"/>
      <c r="C110" s="80"/>
      <c r="D110" s="83"/>
      <c r="E110" s="88"/>
      <c r="F110" s="3" t="s">
        <v>175</v>
      </c>
      <c r="G110" s="88"/>
      <c r="H110" s="93"/>
    </row>
    <row r="111" spans="1:8" x14ac:dyDescent="0.25">
      <c r="A111" s="75"/>
      <c r="B111" s="77"/>
      <c r="C111" s="80"/>
      <c r="D111" s="83"/>
      <c r="E111" s="88"/>
      <c r="F111" s="21" t="s">
        <v>176</v>
      </c>
      <c r="G111" s="88"/>
      <c r="H111" s="93"/>
    </row>
    <row r="112" spans="1:8" x14ac:dyDescent="0.25">
      <c r="A112" s="75"/>
      <c r="B112" s="77"/>
      <c r="C112" s="80"/>
      <c r="D112" s="83"/>
      <c r="E112" s="88"/>
      <c r="F112" s="50" t="s">
        <v>240</v>
      </c>
      <c r="G112" s="88"/>
      <c r="H112" s="93"/>
    </row>
    <row r="113" spans="1:8" x14ac:dyDescent="0.25">
      <c r="A113" s="75"/>
      <c r="B113" s="77"/>
      <c r="C113" s="80"/>
      <c r="D113" s="83"/>
      <c r="E113" s="88"/>
      <c r="F113" s="21" t="s">
        <v>177</v>
      </c>
      <c r="G113" s="88"/>
      <c r="H113" s="93"/>
    </row>
    <row r="114" spans="1:8" x14ac:dyDescent="0.25">
      <c r="A114" s="75"/>
      <c r="B114" s="77"/>
      <c r="C114" s="80"/>
      <c r="D114" s="83"/>
      <c r="E114" s="88"/>
      <c r="F114" s="3" t="s">
        <v>178</v>
      </c>
      <c r="G114" s="88"/>
      <c r="H114" s="93"/>
    </row>
    <row r="115" spans="1:8" x14ac:dyDescent="0.25">
      <c r="A115" s="75"/>
      <c r="B115" s="77"/>
      <c r="C115" s="80"/>
      <c r="D115" s="83"/>
      <c r="E115" s="88"/>
      <c r="F115" s="21" t="s">
        <v>179</v>
      </c>
      <c r="G115" s="88"/>
      <c r="H115" s="93"/>
    </row>
    <row r="116" spans="1:8" x14ac:dyDescent="0.25">
      <c r="A116" s="75"/>
      <c r="B116" s="77"/>
      <c r="C116" s="80"/>
      <c r="D116" s="83"/>
      <c r="E116" s="88"/>
      <c r="F116" s="3" t="s">
        <v>180</v>
      </c>
      <c r="G116" s="88"/>
      <c r="H116" s="93"/>
    </row>
    <row r="117" spans="1:8" x14ac:dyDescent="0.25">
      <c r="A117" s="75"/>
      <c r="B117" s="77"/>
      <c r="C117" s="80"/>
      <c r="D117" s="83"/>
      <c r="E117" s="88"/>
      <c r="F117" s="21" t="s">
        <v>181</v>
      </c>
      <c r="G117" s="88"/>
      <c r="H117" s="93"/>
    </row>
    <row r="118" spans="1:8" x14ac:dyDescent="0.25">
      <c r="A118" s="75"/>
      <c r="B118" s="77"/>
      <c r="C118" s="80"/>
      <c r="D118" s="83"/>
      <c r="E118" s="88"/>
      <c r="F118" s="3" t="s">
        <v>182</v>
      </c>
      <c r="G118" s="88"/>
      <c r="H118" s="93"/>
    </row>
    <row r="119" spans="1:8" x14ac:dyDescent="0.25">
      <c r="A119" s="75"/>
      <c r="B119" s="77"/>
      <c r="C119" s="80"/>
      <c r="D119" s="83"/>
      <c r="E119" s="88"/>
      <c r="F119" s="21" t="s">
        <v>183</v>
      </c>
      <c r="G119" s="88"/>
      <c r="H119" s="93"/>
    </row>
    <row r="120" spans="1:8" ht="15.75" thickBot="1" x14ac:dyDescent="0.3">
      <c r="A120" s="75"/>
      <c r="B120" s="77"/>
      <c r="C120" s="81"/>
      <c r="D120" s="84"/>
      <c r="E120" s="89"/>
      <c r="F120" s="5" t="s">
        <v>184</v>
      </c>
      <c r="G120" s="89"/>
      <c r="H120" s="94"/>
    </row>
    <row r="121" spans="1:8" ht="75.75" thickBot="1" x14ac:dyDescent="0.3">
      <c r="A121" s="75"/>
      <c r="B121" s="77"/>
      <c r="C121" s="44" t="s">
        <v>39</v>
      </c>
      <c r="D121" s="10">
        <v>0.2</v>
      </c>
      <c r="E121" s="4">
        <v>0.2</v>
      </c>
      <c r="F121" s="5" t="s">
        <v>186</v>
      </c>
      <c r="G121" s="4">
        <f>+E121*D121</f>
        <v>4.0000000000000008E-2</v>
      </c>
      <c r="H121" s="5" t="s">
        <v>40</v>
      </c>
    </row>
    <row r="122" spans="1:8" ht="75.75" thickBot="1" x14ac:dyDescent="0.3">
      <c r="A122" s="76"/>
      <c r="B122" s="78"/>
      <c r="C122" s="44" t="s">
        <v>41</v>
      </c>
      <c r="D122" s="10">
        <v>0.2</v>
      </c>
      <c r="E122" s="11">
        <v>1</v>
      </c>
      <c r="F122" s="22" t="s">
        <v>187</v>
      </c>
      <c r="G122" s="4">
        <f>+E122*D122</f>
        <v>0.2</v>
      </c>
      <c r="H122" s="5" t="s">
        <v>188</v>
      </c>
    </row>
    <row r="123" spans="1:8" ht="15.75" thickBot="1" x14ac:dyDescent="0.3">
      <c r="A123" s="6"/>
      <c r="B123" s="15"/>
      <c r="C123" s="16"/>
      <c r="D123" s="17">
        <v>1</v>
      </c>
      <c r="E123" s="113"/>
      <c r="F123" s="114"/>
      <c r="G123" s="18">
        <f>+SUM(G106:G122)</f>
        <v>0.7649999999999999</v>
      </c>
      <c r="H123" s="19"/>
    </row>
    <row r="124" spans="1:8" ht="45" x14ac:dyDescent="0.25">
      <c r="A124" s="101" t="s">
        <v>42</v>
      </c>
      <c r="B124" s="108" t="s">
        <v>43</v>
      </c>
      <c r="C124" s="51" t="s">
        <v>189</v>
      </c>
      <c r="D124" s="82">
        <v>7.0000000000000007E-2</v>
      </c>
      <c r="E124" s="87">
        <v>0.8</v>
      </c>
      <c r="F124" s="77" t="s">
        <v>194</v>
      </c>
      <c r="G124" s="87">
        <f>+E124*D124</f>
        <v>5.6000000000000008E-2</v>
      </c>
      <c r="H124" s="95" t="s">
        <v>195</v>
      </c>
    </row>
    <row r="125" spans="1:8" x14ac:dyDescent="0.25">
      <c r="A125" s="75"/>
      <c r="B125" s="77"/>
      <c r="C125" s="51" t="s">
        <v>190</v>
      </c>
      <c r="D125" s="83"/>
      <c r="E125" s="88"/>
      <c r="F125" s="77"/>
      <c r="G125" s="88"/>
      <c r="H125" s="96"/>
    </row>
    <row r="126" spans="1:8" x14ac:dyDescent="0.25">
      <c r="A126" s="75"/>
      <c r="B126" s="77"/>
      <c r="C126" s="51" t="s">
        <v>191</v>
      </c>
      <c r="D126" s="83"/>
      <c r="E126" s="88"/>
      <c r="F126" s="77"/>
      <c r="G126" s="88"/>
      <c r="H126" s="96"/>
    </row>
    <row r="127" spans="1:8" x14ac:dyDescent="0.25">
      <c r="A127" s="75"/>
      <c r="B127" s="77"/>
      <c r="C127" s="51" t="s">
        <v>192</v>
      </c>
      <c r="D127" s="83"/>
      <c r="E127" s="88"/>
      <c r="F127" s="77"/>
      <c r="G127" s="88"/>
      <c r="H127" s="96"/>
    </row>
    <row r="128" spans="1:8" ht="15.75" thickBot="1" x14ac:dyDescent="0.3">
      <c r="A128" s="75"/>
      <c r="B128" s="77"/>
      <c r="C128" s="44" t="s">
        <v>193</v>
      </c>
      <c r="D128" s="84"/>
      <c r="E128" s="89"/>
      <c r="F128" s="78"/>
      <c r="G128" s="89"/>
      <c r="H128" s="97"/>
    </row>
    <row r="129" spans="1:8" ht="45" x14ac:dyDescent="0.25">
      <c r="A129" s="75"/>
      <c r="B129" s="77"/>
      <c r="C129" s="51" t="s">
        <v>196</v>
      </c>
      <c r="D129" s="82">
        <v>0.2</v>
      </c>
      <c r="E129" s="87">
        <v>0.9</v>
      </c>
      <c r="F129" s="108" t="s">
        <v>204</v>
      </c>
      <c r="G129" s="87">
        <f>+D129*E129</f>
        <v>0.18000000000000002</v>
      </c>
      <c r="H129" s="108" t="s">
        <v>44</v>
      </c>
    </row>
    <row r="130" spans="1:8" ht="60" x14ac:dyDescent="0.25">
      <c r="A130" s="75"/>
      <c r="B130" s="77"/>
      <c r="C130" s="51" t="s">
        <v>197</v>
      </c>
      <c r="D130" s="83"/>
      <c r="E130" s="88"/>
      <c r="F130" s="77"/>
      <c r="G130" s="88"/>
      <c r="H130" s="77"/>
    </row>
    <row r="131" spans="1:8" ht="30" x14ac:dyDescent="0.25">
      <c r="A131" s="75"/>
      <c r="B131" s="77"/>
      <c r="C131" s="51" t="s">
        <v>198</v>
      </c>
      <c r="D131" s="83"/>
      <c r="E131" s="88"/>
      <c r="F131" s="77"/>
      <c r="G131" s="88"/>
      <c r="H131" s="77"/>
    </row>
    <row r="132" spans="1:8" ht="90" x14ac:dyDescent="0.25">
      <c r="A132" s="75"/>
      <c r="B132" s="77"/>
      <c r="C132" s="51" t="s">
        <v>199</v>
      </c>
      <c r="D132" s="83"/>
      <c r="E132" s="88"/>
      <c r="F132" s="77"/>
      <c r="G132" s="88"/>
      <c r="H132" s="77"/>
    </row>
    <row r="133" spans="1:8" x14ac:dyDescent="0.25">
      <c r="A133" s="75"/>
      <c r="B133" s="77"/>
      <c r="C133" s="51" t="s">
        <v>200</v>
      </c>
      <c r="D133" s="83"/>
      <c r="E133" s="88"/>
      <c r="F133" s="77"/>
      <c r="G133" s="88"/>
      <c r="H133" s="77"/>
    </row>
    <row r="134" spans="1:8" ht="30" x14ac:dyDescent="0.25">
      <c r="A134" s="75"/>
      <c r="B134" s="77"/>
      <c r="C134" s="51" t="s">
        <v>201</v>
      </c>
      <c r="D134" s="83"/>
      <c r="E134" s="88"/>
      <c r="F134" s="77"/>
      <c r="G134" s="88"/>
      <c r="H134" s="77"/>
    </row>
    <row r="135" spans="1:8" ht="30" x14ac:dyDescent="0.25">
      <c r="A135" s="75"/>
      <c r="B135" s="77"/>
      <c r="C135" s="51" t="s">
        <v>202</v>
      </c>
      <c r="D135" s="83"/>
      <c r="E135" s="88"/>
      <c r="F135" s="77"/>
      <c r="G135" s="88"/>
      <c r="H135" s="77"/>
    </row>
    <row r="136" spans="1:8" ht="15.75" thickBot="1" x14ac:dyDescent="0.3">
      <c r="A136" s="75"/>
      <c r="B136" s="77"/>
      <c r="C136" s="44" t="s">
        <v>203</v>
      </c>
      <c r="D136" s="84"/>
      <c r="E136" s="89"/>
      <c r="F136" s="78"/>
      <c r="G136" s="89"/>
      <c r="H136" s="78"/>
    </row>
    <row r="137" spans="1:8" ht="60.75" thickBot="1" x14ac:dyDescent="0.3">
      <c r="A137" s="75"/>
      <c r="B137" s="78"/>
      <c r="C137" s="44" t="s">
        <v>45</v>
      </c>
      <c r="D137" s="10">
        <v>7.0000000000000007E-2</v>
      </c>
      <c r="E137" s="4">
        <v>0</v>
      </c>
      <c r="F137" s="5" t="s">
        <v>205</v>
      </c>
      <c r="G137" s="4">
        <f>+D137*E137</f>
        <v>0</v>
      </c>
      <c r="H137" s="5" t="s">
        <v>46</v>
      </c>
    </row>
    <row r="138" spans="1:8" ht="60.75" thickBot="1" x14ac:dyDescent="0.3">
      <c r="A138" s="75"/>
      <c r="B138" s="108" t="s">
        <v>47</v>
      </c>
      <c r="C138" s="44" t="s">
        <v>48</v>
      </c>
      <c r="D138" s="10">
        <v>0.05</v>
      </c>
      <c r="E138" s="4">
        <v>1</v>
      </c>
      <c r="F138" s="5" t="s">
        <v>206</v>
      </c>
      <c r="G138" s="4">
        <f>+D138*E138</f>
        <v>0.05</v>
      </c>
      <c r="H138" s="45" t="s">
        <v>207</v>
      </c>
    </row>
    <row r="139" spans="1:8" ht="60.75" thickBot="1" x14ac:dyDescent="0.3">
      <c r="A139" s="75"/>
      <c r="B139" s="77"/>
      <c r="C139" s="44" t="s">
        <v>49</v>
      </c>
      <c r="D139" s="10">
        <v>0.05</v>
      </c>
      <c r="E139" s="4">
        <v>1</v>
      </c>
      <c r="F139" s="5" t="s">
        <v>206</v>
      </c>
      <c r="G139" s="4">
        <f>+D139*E139</f>
        <v>0.05</v>
      </c>
      <c r="H139" s="45" t="s">
        <v>207</v>
      </c>
    </row>
    <row r="140" spans="1:8" ht="285.75" thickBot="1" x14ac:dyDescent="0.3">
      <c r="A140" s="75"/>
      <c r="B140" s="77"/>
      <c r="C140" s="44" t="s">
        <v>50</v>
      </c>
      <c r="D140" s="10">
        <v>0.05</v>
      </c>
      <c r="E140" s="24">
        <v>1</v>
      </c>
      <c r="F140" s="52" t="s">
        <v>208</v>
      </c>
      <c r="G140" s="11">
        <f>+D140*E140</f>
        <v>0.05</v>
      </c>
      <c r="H140" s="53" t="s">
        <v>209</v>
      </c>
    </row>
    <row r="141" spans="1:8" ht="45.75" thickBot="1" x14ac:dyDescent="0.3">
      <c r="A141" s="75"/>
      <c r="B141" s="77"/>
      <c r="C141" s="44" t="s">
        <v>51</v>
      </c>
      <c r="D141" s="10">
        <v>0.03</v>
      </c>
      <c r="E141" s="25" t="s">
        <v>52</v>
      </c>
      <c r="F141" s="35" t="s">
        <v>210</v>
      </c>
      <c r="G141" s="25" t="s">
        <v>241</v>
      </c>
      <c r="H141" s="54" t="s">
        <v>211</v>
      </c>
    </row>
    <row r="142" spans="1:8" ht="75" x14ac:dyDescent="0.25">
      <c r="A142" s="75"/>
      <c r="B142" s="77"/>
      <c r="C142" s="79" t="s">
        <v>53</v>
      </c>
      <c r="D142" s="82">
        <v>0.03</v>
      </c>
      <c r="E142" s="87">
        <v>1</v>
      </c>
      <c r="F142" s="110" t="s">
        <v>212</v>
      </c>
      <c r="G142" s="87">
        <f>+E142*D142</f>
        <v>0.03</v>
      </c>
      <c r="H142" s="34" t="s">
        <v>213</v>
      </c>
    </row>
    <row r="143" spans="1:8" ht="30" x14ac:dyDescent="0.25">
      <c r="A143" s="75"/>
      <c r="B143" s="77"/>
      <c r="C143" s="80"/>
      <c r="D143" s="83"/>
      <c r="E143" s="88"/>
      <c r="F143" s="111"/>
      <c r="G143" s="88"/>
      <c r="H143" s="34" t="s">
        <v>214</v>
      </c>
    </row>
    <row r="144" spans="1:8" ht="30" x14ac:dyDescent="0.25">
      <c r="A144" s="75"/>
      <c r="B144" s="77"/>
      <c r="C144" s="80"/>
      <c r="D144" s="83"/>
      <c r="E144" s="88"/>
      <c r="F144" s="111"/>
      <c r="G144" s="88"/>
      <c r="H144" s="34" t="s">
        <v>215</v>
      </c>
    </row>
    <row r="145" spans="1:8" x14ac:dyDescent="0.25">
      <c r="A145" s="75"/>
      <c r="B145" s="77"/>
      <c r="C145" s="80"/>
      <c r="D145" s="83"/>
      <c r="E145" s="88"/>
      <c r="F145" s="111"/>
      <c r="G145" s="88"/>
      <c r="H145" s="34" t="s">
        <v>216</v>
      </c>
    </row>
    <row r="146" spans="1:8" ht="105.75" thickBot="1" x14ac:dyDescent="0.3">
      <c r="A146" s="75"/>
      <c r="B146" s="77"/>
      <c r="C146" s="81"/>
      <c r="D146" s="84"/>
      <c r="E146" s="89"/>
      <c r="F146" s="112"/>
      <c r="G146" s="89"/>
      <c r="H146" s="35" t="s">
        <v>217</v>
      </c>
    </row>
    <row r="147" spans="1:8" ht="45.75" thickBot="1" x14ac:dyDescent="0.3">
      <c r="A147" s="75"/>
      <c r="B147" s="77"/>
      <c r="C147" s="44" t="s">
        <v>54</v>
      </c>
      <c r="D147" s="10">
        <v>0.03</v>
      </c>
      <c r="E147" s="11">
        <v>0.66</v>
      </c>
      <c r="F147" s="55" t="s">
        <v>218</v>
      </c>
      <c r="G147" s="4">
        <f>+D147*E147</f>
        <v>1.9800000000000002E-2</v>
      </c>
      <c r="H147" s="5" t="s">
        <v>55</v>
      </c>
    </row>
    <row r="148" spans="1:8" x14ac:dyDescent="0.25">
      <c r="A148" s="75"/>
      <c r="B148" s="77"/>
      <c r="C148" s="79" t="s">
        <v>56</v>
      </c>
      <c r="D148" s="82">
        <v>0.03</v>
      </c>
      <c r="E148" s="87">
        <v>1</v>
      </c>
      <c r="F148" s="56" t="s">
        <v>219</v>
      </c>
      <c r="G148" s="87">
        <f>+D148*E148</f>
        <v>0.03</v>
      </c>
      <c r="H148" s="98" t="s">
        <v>55</v>
      </c>
    </row>
    <row r="149" spans="1:8" ht="15.75" thickBot="1" x14ac:dyDescent="0.3">
      <c r="A149" s="75"/>
      <c r="B149" s="77"/>
      <c r="C149" s="81"/>
      <c r="D149" s="84"/>
      <c r="E149" s="89"/>
      <c r="F149" s="57" t="s">
        <v>220</v>
      </c>
      <c r="G149" s="89"/>
      <c r="H149" s="94"/>
    </row>
    <row r="150" spans="1:8" ht="30" x14ac:dyDescent="0.25">
      <c r="A150" s="75"/>
      <c r="B150" s="77"/>
      <c r="C150" s="51" t="s">
        <v>221</v>
      </c>
      <c r="D150" s="82">
        <v>0.03</v>
      </c>
      <c r="E150" s="82">
        <v>1</v>
      </c>
      <c r="F150" s="95" t="s">
        <v>228</v>
      </c>
      <c r="G150" s="87">
        <f>+D150*E150</f>
        <v>0.03</v>
      </c>
      <c r="H150" s="95" t="s">
        <v>57</v>
      </c>
    </row>
    <row r="151" spans="1:8" x14ac:dyDescent="0.25">
      <c r="A151" s="75"/>
      <c r="B151" s="77"/>
      <c r="C151" s="51" t="s">
        <v>222</v>
      </c>
      <c r="D151" s="83"/>
      <c r="E151" s="83"/>
      <c r="F151" s="96"/>
      <c r="G151" s="88"/>
      <c r="H151" s="96"/>
    </row>
    <row r="152" spans="1:8" x14ac:dyDescent="0.25">
      <c r="A152" s="75"/>
      <c r="B152" s="77"/>
      <c r="C152" s="51" t="s">
        <v>223</v>
      </c>
      <c r="D152" s="83"/>
      <c r="E152" s="83"/>
      <c r="F152" s="96"/>
      <c r="G152" s="88"/>
      <c r="H152" s="96"/>
    </row>
    <row r="153" spans="1:8" x14ac:dyDescent="0.25">
      <c r="A153" s="75"/>
      <c r="B153" s="77"/>
      <c r="C153" s="51" t="s">
        <v>224</v>
      </c>
      <c r="D153" s="83"/>
      <c r="E153" s="83"/>
      <c r="F153" s="96"/>
      <c r="G153" s="88"/>
      <c r="H153" s="96"/>
    </row>
    <row r="154" spans="1:8" x14ac:dyDescent="0.25">
      <c r="A154" s="75"/>
      <c r="B154" s="77"/>
      <c r="C154" s="51" t="s">
        <v>225</v>
      </c>
      <c r="D154" s="83"/>
      <c r="E154" s="83"/>
      <c r="F154" s="96"/>
      <c r="G154" s="88"/>
      <c r="H154" s="96"/>
    </row>
    <row r="155" spans="1:8" x14ac:dyDescent="0.25">
      <c r="A155" s="75"/>
      <c r="B155" s="77"/>
      <c r="C155" s="51" t="s">
        <v>226</v>
      </c>
      <c r="D155" s="83"/>
      <c r="E155" s="83"/>
      <c r="F155" s="96"/>
      <c r="G155" s="88"/>
      <c r="H155" s="96"/>
    </row>
    <row r="156" spans="1:8" ht="30.75" thickBot="1" x14ac:dyDescent="0.3">
      <c r="A156" s="75"/>
      <c r="B156" s="77"/>
      <c r="C156" s="44" t="s">
        <v>227</v>
      </c>
      <c r="D156" s="84"/>
      <c r="E156" s="84"/>
      <c r="F156" s="97"/>
      <c r="G156" s="89"/>
      <c r="H156" s="97"/>
    </row>
    <row r="157" spans="1:8" ht="135.75" thickBot="1" x14ac:dyDescent="0.3">
      <c r="A157" s="75"/>
      <c r="B157" s="77"/>
      <c r="C157" s="44" t="s">
        <v>58</v>
      </c>
      <c r="D157" s="10">
        <v>0.03</v>
      </c>
      <c r="E157" s="10">
        <v>0.4</v>
      </c>
      <c r="F157" s="12" t="s">
        <v>229</v>
      </c>
      <c r="G157" s="4">
        <f>+D157*E157</f>
        <v>1.2E-2</v>
      </c>
      <c r="H157" s="5" t="s">
        <v>59</v>
      </c>
    </row>
    <row r="158" spans="1:8" ht="75.75" thickBot="1" x14ac:dyDescent="0.3">
      <c r="A158" s="75"/>
      <c r="B158" s="78"/>
      <c r="C158" s="44" t="s">
        <v>60</v>
      </c>
      <c r="D158" s="10">
        <v>0.03</v>
      </c>
      <c r="E158" s="4">
        <v>0.9</v>
      </c>
      <c r="F158" s="5" t="s">
        <v>230</v>
      </c>
      <c r="G158" s="4">
        <f>+D158*E158</f>
        <v>2.7E-2</v>
      </c>
      <c r="H158" s="5" t="s">
        <v>231</v>
      </c>
    </row>
    <row r="159" spans="1:8" ht="45" x14ac:dyDescent="0.25">
      <c r="A159" s="75"/>
      <c r="B159" s="108" t="s">
        <v>47</v>
      </c>
      <c r="C159" s="79" t="s">
        <v>61</v>
      </c>
      <c r="D159" s="82">
        <v>0.1</v>
      </c>
      <c r="E159" s="87">
        <v>1</v>
      </c>
      <c r="F159" s="3" t="s">
        <v>232</v>
      </c>
      <c r="G159" s="87">
        <f>+D159*E159</f>
        <v>0.1</v>
      </c>
      <c r="H159" s="98" t="s">
        <v>242</v>
      </c>
    </row>
    <row r="160" spans="1:8" ht="45" x14ac:dyDescent="0.25">
      <c r="A160" s="75"/>
      <c r="B160" s="77"/>
      <c r="C160" s="80"/>
      <c r="D160" s="83"/>
      <c r="E160" s="88"/>
      <c r="F160" s="3" t="s">
        <v>233</v>
      </c>
      <c r="G160" s="88"/>
      <c r="H160" s="93"/>
    </row>
    <row r="161" spans="1:8" ht="75" customHeight="1" thickBot="1" x14ac:dyDescent="0.3">
      <c r="A161" s="75"/>
      <c r="B161" s="77"/>
      <c r="C161" s="81"/>
      <c r="D161" s="84"/>
      <c r="E161" s="89"/>
      <c r="F161" s="5" t="s">
        <v>234</v>
      </c>
      <c r="G161" s="89"/>
      <c r="H161" s="94"/>
    </row>
    <row r="162" spans="1:8" ht="75.75" thickBot="1" x14ac:dyDescent="0.3">
      <c r="A162" s="75"/>
      <c r="B162" s="77"/>
      <c r="C162" s="44" t="s">
        <v>62</v>
      </c>
      <c r="D162" s="10">
        <v>0.1</v>
      </c>
      <c r="E162" s="4">
        <v>0.5</v>
      </c>
      <c r="F162" s="23" t="s">
        <v>235</v>
      </c>
      <c r="G162" s="36">
        <f>+D162*E162</f>
        <v>0.05</v>
      </c>
      <c r="H162" s="5" t="s">
        <v>236</v>
      </c>
    </row>
    <row r="163" spans="1:8" ht="57.75" customHeight="1" thickBot="1" x14ac:dyDescent="0.3">
      <c r="A163" s="109"/>
      <c r="B163" s="120"/>
      <c r="C163" s="44" t="s">
        <v>63</v>
      </c>
      <c r="D163" s="10">
        <v>0.1</v>
      </c>
      <c r="E163" s="11">
        <v>0.3</v>
      </c>
      <c r="F163" s="26" t="s">
        <v>243</v>
      </c>
      <c r="G163" s="4">
        <f>+D163*E163</f>
        <v>0.03</v>
      </c>
      <c r="H163" s="5" t="s">
        <v>237</v>
      </c>
    </row>
    <row r="164" spans="1:8" ht="15.75" thickBot="1" x14ac:dyDescent="0.3">
      <c r="A164" s="27"/>
      <c r="B164" s="28"/>
      <c r="C164" s="29"/>
      <c r="D164" s="30">
        <v>1</v>
      </c>
      <c r="E164" s="99"/>
      <c r="F164" s="100"/>
      <c r="G164" s="31">
        <f>+SUM(G124:G163)</f>
        <v>0.7148000000000001</v>
      </c>
      <c r="H164" s="32"/>
    </row>
    <row r="165" spans="1:8" ht="57" customHeight="1" thickBot="1" x14ac:dyDescent="0.3">
      <c r="A165" s="117" t="s">
        <v>238</v>
      </c>
      <c r="B165" s="118"/>
      <c r="C165" s="118"/>
      <c r="D165" s="118"/>
      <c r="E165" s="118"/>
      <c r="F165" s="58" t="s">
        <v>64</v>
      </c>
      <c r="G165" s="59">
        <f>+AVERAGE(G164,G123,G105,G55,G22)</f>
        <v>0.80375999999999992</v>
      </c>
      <c r="H165" s="33"/>
    </row>
    <row r="166" spans="1:8" x14ac:dyDescent="0.25">
      <c r="A166" s="60"/>
    </row>
  </sheetData>
  <mergeCells count="93">
    <mergeCell ref="E164:F164"/>
    <mergeCell ref="A165:E165"/>
    <mergeCell ref="F5:F7"/>
    <mergeCell ref="G5:G7"/>
    <mergeCell ref="B159:B163"/>
    <mergeCell ref="C159:C161"/>
    <mergeCell ref="D159:D161"/>
    <mergeCell ref="E159:E161"/>
    <mergeCell ref="G159:G161"/>
    <mergeCell ref="G142:G146"/>
    <mergeCell ref="C148:C149"/>
    <mergeCell ref="D148:D149"/>
    <mergeCell ref="E148:E149"/>
    <mergeCell ref="G148:G149"/>
    <mergeCell ref="B138:B158"/>
    <mergeCell ref="E123:F123"/>
    <mergeCell ref="H124:H128"/>
    <mergeCell ref="H129:H136"/>
    <mergeCell ref="H148:H149"/>
    <mergeCell ref="H159:H161"/>
    <mergeCell ref="E150:E156"/>
    <mergeCell ref="F150:F156"/>
    <mergeCell ref="G150:G156"/>
    <mergeCell ref="H150:H156"/>
    <mergeCell ref="A124:A163"/>
    <mergeCell ref="B124:B137"/>
    <mergeCell ref="D124:D128"/>
    <mergeCell ref="E124:E128"/>
    <mergeCell ref="G124:G128"/>
    <mergeCell ref="E129:E136"/>
    <mergeCell ref="F129:F136"/>
    <mergeCell ref="G129:G136"/>
    <mergeCell ref="F124:F128"/>
    <mergeCell ref="D129:D136"/>
    <mergeCell ref="C142:C146"/>
    <mergeCell ref="D142:D146"/>
    <mergeCell ref="E142:E146"/>
    <mergeCell ref="F142:F146"/>
    <mergeCell ref="D150:D156"/>
    <mergeCell ref="G100:G103"/>
    <mergeCell ref="H100:H103"/>
    <mergeCell ref="E105:F105"/>
    <mergeCell ref="A106:A122"/>
    <mergeCell ref="B106:B122"/>
    <mergeCell ref="C107:C120"/>
    <mergeCell ref="D107:D120"/>
    <mergeCell ref="E107:E120"/>
    <mergeCell ref="G107:G120"/>
    <mergeCell ref="H107:H120"/>
    <mergeCell ref="G56:G90"/>
    <mergeCell ref="H56:H90"/>
    <mergeCell ref="C91:C98"/>
    <mergeCell ref="D91:D98"/>
    <mergeCell ref="E91:E98"/>
    <mergeCell ref="G91:G98"/>
    <mergeCell ref="H91:H98"/>
    <mergeCell ref="E55:F55"/>
    <mergeCell ref="A56:A104"/>
    <mergeCell ref="B56:B104"/>
    <mergeCell ref="C56:C90"/>
    <mergeCell ref="D56:D90"/>
    <mergeCell ref="E56:E90"/>
    <mergeCell ref="C100:C103"/>
    <mergeCell ref="D100:D103"/>
    <mergeCell ref="E100:E103"/>
    <mergeCell ref="G25:G34"/>
    <mergeCell ref="H25:H34"/>
    <mergeCell ref="C35:C52"/>
    <mergeCell ref="D35:D52"/>
    <mergeCell ref="E35:E52"/>
    <mergeCell ref="G35:G52"/>
    <mergeCell ref="H35:H52"/>
    <mergeCell ref="H5:H7"/>
    <mergeCell ref="A8:A21"/>
    <mergeCell ref="B8:B21"/>
    <mergeCell ref="C10:C20"/>
    <mergeCell ref="D10:D20"/>
    <mergeCell ref="E10:E20"/>
    <mergeCell ref="G10:G20"/>
    <mergeCell ref="H10:H20"/>
    <mergeCell ref="A23:A54"/>
    <mergeCell ref="B23:B52"/>
    <mergeCell ref="C25:C34"/>
    <mergeCell ref="D25:D34"/>
    <mergeCell ref="E22:F22"/>
    <mergeCell ref="E25:E34"/>
    <mergeCell ref="B1:F1"/>
    <mergeCell ref="C5:E5"/>
    <mergeCell ref="D6:D7"/>
    <mergeCell ref="E6:E7"/>
    <mergeCell ref="C6:C7"/>
    <mergeCell ref="B6:B7"/>
    <mergeCell ref="C2:F4"/>
  </mergeCells>
  <hyperlinks>
    <hyperlink ref="F99" r:id="rId1" display="http://intranet.idiger.gov.co/imagen-corporativa"/>
    <hyperlink ref="F140" r:id="rId2" display="../Soportes/Activo de informacion.xlsx"/>
    <hyperlink ref="F142" r:id="rId3" display="../Soportes/GuiaDatos_Abiertos__V3.0.xlsx"/>
    <hyperlink ref="F147" r:id="rId4" display="../Soportes/Evidencia backUp BD"/>
  </hyperlinks>
  <pageMargins left="0.70866141732283472" right="0.70866141732283472" top="0.74803149606299213" bottom="0.74803149606299213" header="0.31496062992125984" footer="0.31496062992125984"/>
  <pageSetup paperSize="9" scale="35"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30 DIC 2016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Armando Arteaga Patiño</dc:creator>
  <cp:lastModifiedBy>Manuel Armando Arteaga Patiño</cp:lastModifiedBy>
  <cp:lastPrinted>2016-12-29T21:40:20Z</cp:lastPrinted>
  <dcterms:created xsi:type="dcterms:W3CDTF">2016-12-29T21:31:09Z</dcterms:created>
  <dcterms:modified xsi:type="dcterms:W3CDTF">2016-12-30T17:12:55Z</dcterms:modified>
</cp:coreProperties>
</file>