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VIGENCIA 2025\5. EVALUACIÓN Y SEGUIMIENTO\INFORMES DE LEY\INFORME SEMESTRAL SCI\I_SEMESTRE_2025\FINALES\"/>
    </mc:Choice>
  </mc:AlternateContent>
  <bookViews>
    <workbookView xWindow="0" yWindow="0" windowWidth="28800" windowHeight="12180"/>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123Graph_AC86W2CE">[1]WIZ!$G$19:$G$30</definedName>
    <definedName name="__123Graph_AC86W2ROLL">[1]WIZ!$F$19:$F$30</definedName>
    <definedName name="__123Graph_AC86W3CE">[1]WIZ!$J$19:$J$30</definedName>
    <definedName name="__123Graph_AC86W3ROLL">[1]WIZ!$I$19:$I$30</definedName>
    <definedName name="__123Graph_B">[1]WIZ!$G$32:$G$43</definedName>
    <definedName name="__123Graph_BC86W2CE">[1]WIZ!$G$32:$G$43</definedName>
    <definedName name="__123Graph_BC86W2ROLL">[1]WIZ!$F$32:$F$43</definedName>
    <definedName name="__123Graph_BC86W3CE">[1]WIZ!$J$32:$J$43</definedName>
    <definedName name="__123Graph_BC86W3ROLL">[1]WIZ!$I$32:$I$43</definedName>
    <definedName name="__123Graph_LBL_A">[1]WIZ!$G$19:$G$30</definedName>
    <definedName name="__123Graph_LBL_AC86W2CE">[1]WIZ!$G$19:$G$30</definedName>
    <definedName name="__123Graph_LBL_AC86W2ROLL">[1]WIZ!$F$19:$F$30</definedName>
    <definedName name="__123Graph_LBL_AC86W3CE">[1]WIZ!$J$19:$J$30</definedName>
    <definedName name="__123Graph_LBL_AC86W3ROLL">[1]WIZ!$I$19:$I$30</definedName>
    <definedName name="__123Graph_LBL_B">[1]WIZ!$G$32:$G$43</definedName>
    <definedName name="__123Graph_LBL_BC86W2CE">[1]WIZ!$G$32:$G$43</definedName>
    <definedName name="__123Graph_LBL_BC86W2ROLL">[1]WIZ!$F$32:$F$43</definedName>
    <definedName name="__123Graph_LBL_BC86W3CE">[1]WIZ!$J$32:$J$43</definedName>
    <definedName name="__123Graph_LBL_BC86W3ROLL">[1]WIZ!$I$32:$I$43</definedName>
    <definedName name="__123Graph_X">[1]WIZ!$B$19:$B$30</definedName>
    <definedName name="__123Graph_XC86W2CE">[1]WIZ!$B$19:$B$30</definedName>
    <definedName name="__123Graph_XC86W2ROLL">[1]WIZ!$B$19:$B$30</definedName>
    <definedName name="__123Graph_XC86W3CE">[1]WIZ!$B$19:$B$30</definedName>
    <definedName name="__123Graph_XC86W3ROLL">[1]WIZ!$B$19:$B$30</definedName>
    <definedName name="_1__123Graph_AC86W_2">[1]WIZ!$F$19:$F$30</definedName>
    <definedName name="_10__123Graph_LBL_BC86W_2">[1]WIZ!$F$32:$F$43</definedName>
    <definedName name="_11__123Graph_LBL_BC86W30">[1]WIZ!$AE$32:$AE$43</definedName>
    <definedName name="_12__123Graph_LBL_BC86W90">[1]WIZ!$AF$32:$AF$43</definedName>
    <definedName name="_13__123Graph_XC86W30">[1]WIZ!$B$19:$B$30</definedName>
    <definedName name="_14__123Graph_XC86W90">[1]WIZ!$B$19:$B$30</definedName>
    <definedName name="_2__123Graph_AC86W30">[1]WIZ!$AE$19:$AE$30</definedName>
    <definedName name="_296">'[2]384-Acciones Corporacion'!#REF!</definedName>
    <definedName name="_3__123Graph_AC86W90">[1]WIZ!$AF$19:$AF$30</definedName>
    <definedName name="_304">'[2]384-Acciones Corporacion'!#REF!</definedName>
    <definedName name="_312">'[2]384-Acciones Corporacion'!#REF!</definedName>
    <definedName name="_320">'[2]384-Acciones Corporacion'!#REF!</definedName>
    <definedName name="_336">'[2]384-Acciones Corporacion'!#REF!</definedName>
    <definedName name="_344">'[2]384-Acciones Corporacion'!#REF!</definedName>
    <definedName name="_352">'[2]384-Acciones Corporacion'!#REF!</definedName>
    <definedName name="_4__123Graph_BC86W_2">[1]WIZ!$F$32:$F$43</definedName>
    <definedName name="_5__123Graph_BC86W30">[1]WIZ!$AE$32:$AE$43</definedName>
    <definedName name="_522">'[2]384-Acciones Corporacion'!#REF!</definedName>
    <definedName name="_530">'[2]384-Acciones Corporacion'!#REF!</definedName>
    <definedName name="_546">'[2]384-Acciones Corporacion'!#REF!</definedName>
    <definedName name="_554">'[2]384-Acciones Corporacion'!#REF!</definedName>
    <definedName name="_562">'[2]384-Acciones Corporacion'!#REF!</definedName>
    <definedName name="_6__123Graph_BC86W90">[1]WIZ!$AF$32:$AF$43</definedName>
    <definedName name="_7__123Graph_LBL_AC86W_2">[1]WIZ!$F$19:$F$30</definedName>
    <definedName name="_8__123Graph_LBL_AC86W30">[1]WIZ!$AE$19:$AE$30</definedName>
    <definedName name="_9__123Graph_LBL_AC86W90">[1]WIZ!$AF$19:$AF$30</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TRUE</definedName>
    <definedName name="_AtRisk_SimSetting_StdRecalcBehavior">0</definedName>
    <definedName name="_AtRisk_SimSetting_StdRecalcWithoutRiskStatic">0</definedName>
    <definedName name="_AtRisk_SimSetting_StdRecalcWithoutRiskStaticPercentile">0.5</definedName>
    <definedName name="_Key1">#REF!</definedName>
    <definedName name="_Key2">#REF!</definedName>
    <definedName name="_Order1">255</definedName>
    <definedName name="_Order2">255</definedName>
    <definedName name="_Parse_Out">[3]B.BTA.S.VALORES!#REF!</definedName>
    <definedName name="_Sort">#REF!</definedName>
    <definedName name="A">[4]oficial!$A$1:$H$160</definedName>
    <definedName name="A_IMPRESIÓN_IM">#REF!</definedName>
    <definedName name="A205_">#REF!</definedName>
    <definedName name="A242_">#REF!</definedName>
    <definedName name="A255_">#REF!</definedName>
    <definedName name="A498_">#REF!</definedName>
    <definedName name="A534_">#REF!</definedName>
    <definedName name="A598_">#REF!</definedName>
    <definedName name="A641_">#REF!</definedName>
    <definedName name="A68_">#REF!</definedName>
    <definedName name="A784_">#REF!</definedName>
    <definedName name="ACCIONISTASTOTAL">'[5]Oper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{"'para SB'!$A$1420:$F$1479"}</definedName>
    <definedName name="año">#REF!</definedName>
    <definedName name="AÑO_A_PROCESAR">#REF!</definedName>
    <definedName name="año1">#REF!</definedName>
    <definedName name="AÑOS_A_PROCESAR">#REF!</definedName>
    <definedName name="AppName">#REF!</definedName>
    <definedName name="Área_de_impresión1">#REF!</definedName>
    <definedName name="AS2DocOpenMode">"AS2DocumentEdit"</definedName>
    <definedName name="AS2ReportLS">1</definedName>
    <definedName name="AS2SyncStepLS">0</definedName>
    <definedName name="AS2TickmarkLS">#REF!</definedName>
    <definedName name="AS2VersionLS">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15</definedName>
    <definedName name="BG_Ins">4</definedName>
    <definedName name="BG_Mod">6</definedName>
    <definedName name="BLOQUE">#REF!</definedName>
    <definedName name="BuiltIn_Print_Area___0">#REF!</definedName>
    <definedName name="BuiltIn_Print_Titles___0">#REF!</definedName>
    <definedName name="CALCULO">[6]BDATOS!#REF!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[6]BDATOS!#REF!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[3]B.BTA.S.VALORES!#REF!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[6]BDATOS!#REF!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1252</definedName>
    <definedName name="HTML_Control">{"'para SB'!$A$1420:$F$1479"}</definedName>
    <definedName name="HTML_Description">""</definedName>
    <definedName name="HTML_Email">""</definedName>
    <definedName name="HTML_Header">""</definedName>
    <definedName name="HTML_LastUpdate">"22/06/00"</definedName>
    <definedName name="HTML_LineAfter">FALSE</definedName>
    <definedName name="HTML_LineBefore">FALSE</definedName>
    <definedName name="HTML_Name">"BANCO CENTRAL DE HONDURAS"</definedName>
    <definedName name="HTML_OBDlg2">TRUE</definedName>
    <definedName name="HTML_OBDlg4">TRUE</definedName>
    <definedName name="HTML_OS">0</definedName>
    <definedName name="HTML_PathFile">"A:\tasaintss.htm"</definedName>
    <definedName name="HTML_Title">""</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UpdateDisplay">FALSE</definedName>
    <definedName name="RiskUseDifferentSeedForEachSim">FALSE</definedName>
    <definedName name="RiskUseFixedSeed">FALSE</definedName>
    <definedName name="RiskUseMultipleCPUs">FALSE</definedName>
    <definedName name="ro">{"'Sheet1'!$A$1:$F$179"}</definedName>
    <definedName name="rod">{"'Sheet1'!$A$1:$F$179"}</definedName>
    <definedName name="rodirgo">{"'Sheet1'!$A$1:$F$179"}</definedName>
    <definedName name="Saldo">SUMIF([7]DATA2!XFB$1:XFB$65536,[8]Octubre!$C1,[7]DATA2!A$1:A$65536)</definedName>
    <definedName name="sdaf">{"'para SB'!$A$1420:$F$1479"}</definedName>
    <definedName name="SHARED_FORMULA_0">#REF!</definedName>
    <definedName name="SHARED_FORMULA_1">#REF!</definedName>
    <definedName name="SHARED_FORMULA_10">#REF!</definedName>
    <definedName name="SHARED_FORMULA_11">#REF!</definedName>
    <definedName name="SHARED_FORMULA_12">#REF!</definedName>
    <definedName name="SHARED_FORMULA_13">#REF!</definedName>
    <definedName name="SHARED_FORMULA_14">#REF!</definedName>
    <definedName name="SHARED_FORMULA_15">#REF!</definedName>
    <definedName name="SHARED_FORMULA_16">#REF!</definedName>
    <definedName name="SHARED_FORMULA_17">#REF!</definedName>
    <definedName name="SHARED_FORMULA_18">#REF!</definedName>
    <definedName name="SHARED_FORMULA_19">#REF!</definedName>
    <definedName name="SHARED_FORMULA_2">#REF!</definedName>
    <definedName name="SHARED_FORMULA_20">#REF!</definedName>
    <definedName name="SHARED_FORMULA_21">#REF!</definedName>
    <definedName name="SHARED_FORMULA_22">#REF!</definedName>
    <definedName name="SHARED_FORMULA_23">#REF!</definedName>
    <definedName name="SHARED_FORMULA_24">#REF!</definedName>
    <definedName name="SHARED_FORMULA_25">#REF!</definedName>
    <definedName name="SHARED_FORMULA_26">#REF!</definedName>
    <definedName name="SHARED_FORMULA_27">#REF!</definedName>
    <definedName name="SHARED_FORMULA_28">#REF!</definedName>
    <definedName name="SHARED_FORMULA_29">#REF!</definedName>
    <definedName name="SHARED_FORMULA_3">#REF!</definedName>
    <definedName name="SHARED_FORMULA_30">#REF!</definedName>
    <definedName name="SHARED_FORMULA_31">#REF!</definedName>
    <definedName name="SHARED_FORMULA_32">#REF!</definedName>
    <definedName name="SHARED_FORMULA_33">#REF!</definedName>
    <definedName name="SHARED_FORMULA_34">#REF!</definedName>
    <definedName name="SHARED_FORMULA_35">#REF!</definedName>
    <definedName name="SHARED_FORMULA_36">#REF!</definedName>
    <definedName name="SHARED_FORMULA_37">#REF!</definedName>
    <definedName name="SHARED_FORMULA_38">#REF!</definedName>
    <definedName name="SHARED_FORMULA_39">#REF!</definedName>
    <definedName name="SHARED_FORMULA_4">#REF!</definedName>
    <definedName name="SHARED_FORMULA_40">#REF!</definedName>
    <definedName name="SHARED_FORMULA_41">#REF!</definedName>
    <definedName name="SHARED_FORMULA_42">#REF!</definedName>
    <definedName name="SHARED_FORMULA_43">#REF!</definedName>
    <definedName name="SHARED_FORMULA_44">#REF!</definedName>
    <definedName name="SHARED_FORMULA_45">#REF!</definedName>
    <definedName name="SHARED_FORMULA_46">#REF!</definedName>
    <definedName name="SHARED_FORMULA_47">#REF!</definedName>
    <definedName name="SHARED_FORMULA_48">#REF!</definedName>
    <definedName name="SHARED_FORMULA_49">#REF!</definedName>
    <definedName name="SHARED_FORMULA_5">#REF!</definedName>
    <definedName name="SHARED_FORMULA_50">#REF!</definedName>
    <definedName name="SHARED_FORMULA_51">#REF!</definedName>
    <definedName name="SHARED_FORMULA_52">#REF!</definedName>
    <definedName name="SHARED_FORMULA_53">#REF!</definedName>
    <definedName name="SHARED_FORMULA_54">#REF!</definedName>
    <definedName name="SHARED_FORMULA_55">#REF!</definedName>
    <definedName name="SHARED_FORMULA_56">#REF!</definedName>
    <definedName name="SHARED_FORMULA_57">#REF!</definedName>
    <definedName name="SHARED_FORMULA_58">#REF!</definedName>
    <definedName name="SHARED_FORMULA_6">#REF!</definedName>
    <definedName name="SHARED_FORMULA_7">#REF!</definedName>
    <definedName name="SHARED_FORMULA_8">#REF!</definedName>
    <definedName name="SHARED_FORMULA_9">#REF!</definedName>
    <definedName name="TestTypes">#REF!</definedName>
    <definedName name="TextRefCopyRangeCount">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'[5]Estado de Resultados'!#REF!</definedName>
    <definedName name="VALID">#REF!</definedName>
    <definedName name="VALOR">{#N/A,#N/A,FALSE,"ANEXO1";"ACTIVO",#N/A,FALSE,"ANEXO1";"PASIVO",#N/A,FALSE,"ANEXO1";"G Y P",#N/A,FALSE,"ANEXO1"}</definedName>
    <definedName name="veinticuatro">#REF!</definedName>
    <definedName name="veintidos">#REF!</definedName>
    <definedName name="veintitres">#REF!</definedName>
    <definedName name="veintiuno">#REF!</definedName>
    <definedName name="W">[4]oficial!$G$1:$G$160</definedName>
    <definedName name="we">SUMIF([7]DATA1!$B$1:$B$65536,[8]Octubre!$C1,[7]DATA1!XFA$1:XFA$65536)</definedName>
    <definedName name="weq">SUMIF([7]DATA1!$B$1:$B$65536,[8]Octubre!$C1,[7]DATA1!XFA$1:XFA$65536)</definedName>
    <definedName name="wrn.CONSOLIDADO.">{#N/A,#N/A,FALSE,"ANEXO1";"ACTIVO",#N/A,FALSE,"ANEXO1";"PASIVO",#N/A,FALSE,"ANEXO1";"G Y P",#N/A,FALSE,"ANEXO1"}</definedName>
    <definedName name="ws">{"'Sheet1'!$A$1:$F$179"}</definedName>
    <definedName name="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G31" i="1"/>
  <c r="O31" i="1" s="1"/>
  <c r="E31" i="1"/>
  <c r="G29" i="1"/>
  <c r="O29" i="1" s="1"/>
  <c r="E29" i="1"/>
  <c r="G27" i="1"/>
  <c r="O27" i="1" s="1"/>
  <c r="E27" i="1"/>
  <c r="G25" i="1"/>
  <c r="O25" i="1" s="1"/>
  <c r="E25" i="1"/>
  <c r="M7" i="1"/>
</calcChain>
</file>

<file path=xl/sharedStrings.xml><?xml version="1.0" encoding="utf-8"?>
<sst xmlns="http://schemas.openxmlformats.org/spreadsheetml/2006/main" count="32" uniqueCount="30">
  <si>
    <t>Nombre de la Entidad:</t>
  </si>
  <si>
    <t>INSTITUTO DISTRITAL DE GESTIÓN DE RIESGOS Y CAMBIO CLIMÁTICO - IDIGER</t>
  </si>
  <si>
    <t>Periodo Evaluado:</t>
  </si>
  <si>
    <t>01/01/2025 AL 30/06/2025 - PRIMER SEMESTRE DE 2025</t>
  </si>
  <si>
    <t>Estado del sistema de Control Interno de la entidad</t>
  </si>
  <si>
    <t>Conclusión general sobre la evaluación del Sistema de Control Interno</t>
  </si>
  <si>
    <t>¿Están todos los componentes operando juntos y de manera integrada? (Si / en proceso / No) (Justifique su respuesta):</t>
  </si>
  <si>
    <t>Si</t>
  </si>
  <si>
    <r>
      <rPr>
        <sz val="10"/>
        <color theme="1"/>
        <rFont val="Arial"/>
        <family val="2"/>
      </rPr>
      <t xml:space="preserve">Estado del Sistema de Control Interno durante el primer semestre de la vigencia 2025 (del 1 de enero al 30 de junio), alcanzó un nivel de implementación del </t>
    </r>
    <r>
      <rPr>
        <b/>
        <sz val="10"/>
        <color rgb="FFFF0000"/>
        <rFont val="Arial"/>
        <family val="2"/>
      </rPr>
      <t>95%,</t>
    </r>
    <r>
      <rPr>
        <sz val="10"/>
        <color theme="1"/>
        <rFont val="Arial"/>
        <family val="2"/>
      </rPr>
      <t xml:space="preserve"> reflejando un funcionamiento sólido y alineado con los objetivos institucionales.
Los componentes del Sistema de Control Interno se encuentran operando de manera integrada, y se ha evidenciado que las funciones y responsabilidades asignadas a la primera, segunda y tercera línea de defensa están siendo desarrolladas de acuerdo con sus respectivos roles.
</t>
    </r>
    <r>
      <rPr>
        <b/>
        <sz val="10"/>
        <color theme="1"/>
        <rFont val="Arial"/>
        <family val="2"/>
      </rPr>
      <t>Recomendaciones:</t>
    </r>
    <r>
      <rPr>
        <sz val="10"/>
        <color theme="1"/>
        <rFont val="Arial"/>
        <family val="2"/>
      </rPr>
      <t xml:space="preserve">
- Fortalecer el monitoreo especializado de la segunda línea de defensa, con el fin de brindar mayor soporte técnico y estratégico a la primera línea, y así optimizar la gestión del riesgo y la eficacia de los controles.
- Continuar consolidando el Sistema de Control Interno, mediante la aplicación de los documentos institucionales relacionados con las Líneas de Defensa y el Mapa de Aseguramiento del IDIGER. Esto permitirá mantener el enfoque en la mejora continua, facilitar la trazabilidad de los reportes internos y fortalecer la transparencia ante la ciudadanía
</t>
    </r>
  </si>
  <si>
    <t>¿Es efectivo el sistema de control interno para los objetivos evaluados? (Si/No) (Justifique su respuesta):</t>
  </si>
  <si>
    <r>
      <t xml:space="preserve">El Sistema de Control Interno y sus componentes se encuentran presentes y funcionando durante el primer semestre de 2025 así:
- El Componente Evaluación del Riesgo, presenta un </t>
    </r>
    <r>
      <rPr>
        <b/>
        <sz val="10"/>
        <color rgb="FF0000FF"/>
        <rFont val="Arial"/>
        <family val="2"/>
      </rPr>
      <t>94%</t>
    </r>
    <r>
      <rPr>
        <sz val="10"/>
        <color theme="1"/>
        <rFont val="Arial"/>
        <family val="2"/>
      </rPr>
      <t xml:space="preserve"> de cumplimiento. En los seguimientos realizados por la Oficina de Control Interno, se dejaron dos (2) observaciones las cuales permitieron medir falencias en la construcción de algunos riesgos: 
Se evidencia que la entidad adelanta actividades de control orientadas a mitigar la ocurrencia y materialización de los riesgos identificados. No obstante, con el fin de fortalecer el diseño de los controles, la Oficina de Control Interno, en el marco de los seguimientos realizados a los riesgos de gestión y corrupción, formuló tres (3) observaciones que podrían comprometer el cumplimiento de los objetivos estratégicos vinculados a los procesos.
Observación 1. Por la falta de publicación de las matrices de riesgos correspondiente al III cuatrimestre del 2024, en la página web de la entidad en el link de transparencia.
Observación 2. De acuerdo con la Guía Para la Administración de los Riesgos de Gestión y Corrupción del IDIGER V. 13,
el tratamiento o respuesta dada al riesgo residual se enmarca en las siguientes 3 categorías:
Reducir: Después de realizar un análisis y considerar que el nivel de riesgo es alto o extremo, se determina tratarlo mediante transferencia o mitigación del mismo. 
Mitigar: Después de realizar un análisis y considerar los niveles de riesgo, se implementan acciones que mitiguen el nivel de riesgo, esta opción por lo general conlleva a un plan de acción.
Transferir: Después de realizar un análisis se considera que la mejor estrategia es tercerizar el proceso o trasladar el riesgo a través de seguros o pólizas. La responsabilidad económica recae sobre el tercero, pero no se transfiere la responsabilidad sobre el tema reputacional.
Aceptar: Después de realizar un análisis y considerar que el nivel de riesgo es moderado o bajo, se determina asumir el mismo, con conocimiento de los efectos de su posible materialización.
Evitar: Después de realizar un análisis y considerar que el nivel de riesgo es demasiado alto o extremo, se determina NO asumir la actividad que genera este riesgo.
De acuerdo con lo anterior, se evidencia que los procesos de Gestión Contractual y Gestión de Talento Humano los cuales tienen un nivel de riesgo residual alto y extremo no identificaron acciones de mitigación en la matriz de riesgos durante la vigencia 2024.
Observación 3. Por inefectividad de los controles descritos para reducir el riesgo.
En este sentido, se recomienda a la entidad asegurar el cumplimiento de lo establecido en el numeral 3.2.2 'Valoración de los Controles – Diseño de Controles' de la Guía para la Administración del Riesgo y el Diseño de Controles en Entidades Públicas, Versión 4, como parte de las acciones de mejora del Sistema de Control Interno."
- El Componente de Monitoreo, presenta un cumplimiento del</t>
    </r>
    <r>
      <rPr>
        <sz val="10"/>
        <color rgb="FF0000FF"/>
        <rFont val="Arial"/>
        <family val="2"/>
      </rPr>
      <t xml:space="preserve"> </t>
    </r>
    <r>
      <rPr>
        <b/>
        <sz val="10"/>
        <color rgb="FF0000FF"/>
        <rFont val="Arial"/>
        <family val="2"/>
      </rPr>
      <t>93%</t>
    </r>
    <r>
      <rPr>
        <sz val="10"/>
        <color rgb="FF0000FF"/>
        <rFont val="Arial"/>
        <family val="2"/>
      </rPr>
      <t>.</t>
    </r>
    <r>
      <rPr>
        <sz val="10"/>
        <color theme="1"/>
        <rFont val="Arial"/>
        <family val="2"/>
      </rPr>
      <t xml:space="preserve">
- El Componente Ambiente de Control, presenta un cumplimiento del</t>
    </r>
    <r>
      <rPr>
        <b/>
        <sz val="10"/>
        <color theme="1"/>
        <rFont val="Arial"/>
        <family val="2"/>
      </rPr>
      <t xml:space="preserve"> </t>
    </r>
    <r>
      <rPr>
        <b/>
        <sz val="10"/>
        <color rgb="FF0000FF"/>
        <rFont val="Arial"/>
        <family val="2"/>
      </rPr>
      <t>100%.</t>
    </r>
    <r>
      <rPr>
        <sz val="10"/>
        <color theme="1"/>
        <rFont val="Arial"/>
        <family val="2"/>
      </rPr>
      <t xml:space="preserve">
Se evidencia en el Plan Estratégico de Talento Humano 2025, el Plan de Integridad y el Plan de Gestión del Código de Integridad, su aplicación, el cronograma de cumplimiento. Así mismo, Resolución No. 333 de 16/11/2022 ¨Por la cual se deroga la Resolución No. 163 de 2021 y se conforma el Equipo de Gestores de Integridad del IDIGER¨. Se evidencia Cartilla ¨Código de Integridad Valores del Servicio  Público IDIGER - 2023¨ 
- El Componente de Actividades de Control se mantuvo en el</t>
    </r>
    <r>
      <rPr>
        <sz val="10"/>
        <color rgb="FF0000FF"/>
        <rFont val="Arial"/>
        <family val="2"/>
      </rPr>
      <t xml:space="preserve"> </t>
    </r>
    <r>
      <rPr>
        <b/>
        <sz val="10"/>
        <color rgb="FF0000FF"/>
        <rFont val="Arial"/>
        <family val="2"/>
      </rPr>
      <t>96%.</t>
    </r>
    <r>
      <rPr>
        <sz val="10"/>
        <color theme="1"/>
        <rFont val="Arial"/>
        <family val="2"/>
      </rPr>
      <t xml:space="preserve">
</t>
    </r>
    <r>
      <rPr>
        <sz val="10"/>
        <color rgb="FFFF0000"/>
        <rFont val="Arial"/>
        <family val="2"/>
      </rPr>
      <t xml:space="preserve">
</t>
    </r>
    <r>
      <rPr>
        <sz val="10"/>
        <color theme="1"/>
        <rFont val="Arial"/>
        <family val="2"/>
      </rPr>
      <t xml:space="preserve">- El Componente de Información y Comunicación presenta un cumplimiento del </t>
    </r>
    <r>
      <rPr>
        <b/>
        <sz val="10"/>
        <color rgb="FF0000FF"/>
        <rFont val="Arial"/>
        <family val="2"/>
      </rPr>
      <t>93%.</t>
    </r>
    <r>
      <rPr>
        <sz val="10"/>
        <color theme="1"/>
        <rFont val="Arial"/>
        <family val="2"/>
      </rPr>
      <t xml:space="preserve">
Los Componentes de Evaluación de Riesgos y Monitoreo durante el primer semestre de 2025 y de acuerdo con los soportes remitidos por los responsables, dan cuenta del avance, fortalecimiento y mantenimiento de los controles que permiten mantenerlos en un nivel óptimo. 
En términos generales, durante el primer semestre de 2025, el Sistema de Control Interno ha demostrado ser efectivo, con componentes presentes y en funcionamiento, lo que ha contribuido al cumplimiento de las metas y objetivos institucionales del IDIGER, en un marco de mejora continua del servicio prestado. No obstante, se recomienda mantener e impulsar estrategias de fortalecimiento del Sistema, con el fin de optimizar los resultados alcanzados y avanzar en el desarrollo de una gestión aún más eficiente y sostenible.
</t>
    </r>
  </si>
  <si>
    <t>La entidad cuenta dentro de su Sistema de Control Interno, con una institucionalidad (Líneas de defensa)  que le permita la toma de decisiones frente al control (Si/No) (Justifique su respuesta):</t>
  </si>
  <si>
    <t xml:space="preserve">Durante la vigencia 2025, la entidad ha contado con instrumentos clave como el documento de Líneas de Defensa y el Mapa de Aseguramiento, en el marco del Modelo Integrado de Planeación y Gestión (MIPG), los cuales permiten articular de manera efectiva los diferentes mecanismos de control.
A través de estas herramientas, se ha llevado a cabo la gestión de monitoreo y seguimiento al Sistema de Control Interno, orientada al cumplimiento de los objetivos estratégicos y al fortalecimiento de los controles institucionales. Esta labor se ha desarrollado con base en el modelo de las tres (3) líneas de defensa, apoyada en los documentos mencionados y en las directrices establecidas en la Guía para la Administración de los Riesgos de Gestión y Corrupción (Código DE-GU-01, Versión 13)
Estas acciones han contribuido significativamente al fortalecimiento del Sistema de Control Interno, mediante auditorías y seguimientos de ley realizados por la Oficina de Control Interno en cumplimiento del Plan Anual de Auditorías 2025.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</si>
  <si>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</si>
  <si>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</si>
  <si>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</si>
  <si>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</si>
  <si>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</si>
  <si>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</si>
  <si>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</si>
  <si>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</si>
  <si>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0"/>
        <color theme="1"/>
        <rFont val="Arial"/>
        <family val="2"/>
      </rPr>
      <t xml:space="preserve">Fortalezas: </t>
    </r>
    <r>
      <rPr>
        <sz val="10"/>
        <color theme="1"/>
        <rFont val="Arial"/>
        <family val="2"/>
      </rPr>
      <t xml:space="preserve">
- La política cumple a cabalidad con los requisitos de la Guía de Administración de Riesgos del DAFP en sus versiones 4 y 6.
- La política se encuentra completamente articulada con la nueva herramienta de Excel para la Administración de Riesgos que maneja la Entidad.
- El ajuste a los controles asociados a los riesgos de corrupción, de acuerdo a los seis parámetros establecidos en la guía de administración de riesgos y diseño de controles del DAFP.
- El análisis robusto que realizaron los procesos para definir su capacidad, apetito y tolerancia en cada uno de los riesgos de gestión, seguridad de la información, estratégicos, entre otros.
- Los funcionarios cuentan con el conocimiento requerido para que puedan declararse impedidos en los contextos que tengan posibles conflictos de intereses.
- La entidad cuenta con la administración y control de la información a través de los procedimientos y formatos establecidos, los cuales permite salvaguardar la documentación, su intergridad y la confiablidad de la información. 
- Se dió cumplimiento en un  54%  Plan de integridad vigencia 2025, donde se resaltaron y interiorizaron los 5 valores institucionales Fortalezas: 
- Se fortaleció la participación de los funcionarios y contratistas en cada una de las actividades desarrolladas.
- La entidad cuenta con la administración y control de la información a través de los procedimientos y formatos establecidos, los cuales permite salvaguardar la documentación, su intergridad y la confiablidad de la información. 
- Tics actualiza la Información en los tiempos requeridos y/o asignados para cada caso. Página web (https://www.idiger.gov.co/transparencia), estructura, contenido, accesibilidad, usabilidad, cumpliento con la resolución 1519 de 2020. Fortalecimiento de la Seguridad Digital.)
- La identificación de riesgos de conflicto de intereses en los procesos susceptibles a estos eventos.
- La actualización de la política de administración de riesgos, mediante la guía para la administración de los riesgos de gestión, corrupción, estratégicos y de seguridad de la información del IDIGER.
- La identificación de riesgos de corrupción en la mayoría de procesos de la Entidad, cubriendo los procesos exigidos en la guía de administración de riesgos y diseño de controles del DAFP.
- El ajuste a los controles asociados a los riesgos de corrupción, de acuerdo a los seis parámetros establecidos en la guía de administración de riesgos y diseño de controles del DAFP.
- Durante la Vigencia 2025, se han realizaron tres (3) Cómites del CICCI, las cuales se encuentran publicadas en el Link de Transparencia:
https://www.idiger.gov.co/plan-anual-de-auditoria
- Se adoptó los mapas de aseguramiento como un ejercicio de buenas prácticas en el marco del Modelo Integrado de Planeación y Gestión (MIPG), estableciendo en la Guía para la Administración de Riesgos de Gestión, Corrupción, Estratégicos y de Seguridad de la Información Código DE-GU-01 Versión 13 del 31/10/2024 la Responsabilidad de la Primera, segunda y Tercera Línea de defensa en el IDIGER.
- En los Comités de Coordinación de Control Interno, la Alta Dirección monitorea los riesgos de la entidad mediante la Politica de Administración de Riesgos y establece los criterios de aceptación en cada proceso.
- Las herramientas tecnológicas definidas por el Distrito para el seguimiento a las metas y ejecución presupuestal de los proyectos de inversión.
- La Evaluación trimestral de los resultados de las metas asociadas al plan de acción institucional (PAI) y el plan estratégico institucional (PEI).
- Los temas abordados fueron considerados relevantes por los funcionarios, favoreciendo el conocimiento institucional y la adaptación al entorno laboral.
- La evaluación permitió recoger comentarios y sugerencias de los asistentes, fortaleciendo la cultura de mejora continua.
- Transparencia en el proceso de selección, garantizando igualdad de oportunidades entre los aspirantes.
- Aplicación rigurosa del mérito, fundamentados en criterios técnicos y de idoneidad, priorizando las competencias, formación académica y experiencia de los candidatos.
- Cumplimiento normativo desarrollado en estricto cumplimiento del marco legal y reglamentario establecido por la Constitución, la Ley 909 de 2004 y demás disposiciones que rigen la función pública.
- Aplicación periódica y oportuna del proceso de evaluación de desempeño laboral, permitendo identificar de forma objetiva las fortalezas y oportunidades de mejora del personal de planta, favoreciendo la toma de decisiones orientadas a su permanencia.
- Los criterios y metodologías utilizados para evaluar el desempeño están articulados con las metas estratégicas de la entidad, lo cual garantiza una medición pertinente y coherente con las funciones del cargo.
- Se cuenta con la Resolución de Gestión y Desempeño, Estatuto de Auditoría, Guía de Admon de Riesgos donde se establece rol de primera linea en este componente del SCI. Código de Ética del Auditor. Estatuto de Auditoría Interna. 
- Pertinencia de los contenidos ofrecidos en relación con las funciones y necesidades institucionales.
- Contribución efectiva al fortalecimiento de competencias laborales y al desarrollo del talento humano.
- La madurez e importancia que han adquirido los comités financieros al interior de la Entidad.
- El uso de herramientas tecnológicas como el tablero de control, para un control en tiempo real de las variables financieras mas relevantes.
-El seguimiento de la ejecución presupuestal de manera periódica en los CIGD.
- La actualización de la política de administración de riesgos, mediante la guía para la administración de los riesgos de gestión, corrupción, estratégicos y de seguridad de la información del IDIGER.
- La identificación de riesgos de corrupción en la mayoría de procesos de la Entidad, cubriendo los procesos exigidos en la guía de administración de riesgos y diseño de controles del DAFP.
- El ajuste a los controles asociados a los riesgos de corrupción, de acuerdo a los seis parámetros establecidos en la guía de administración de riesgos y diseño de controles del DAFP.
- El fortalecimiento de la cultura organizacional hacia el enfoque basado en riesgos.</t>
    </r>
  </si>
  <si>
    <t>Evaluación de riesgos</t>
  </si>
  <si>
    <r>
      <rPr>
        <b/>
        <sz val="10"/>
        <color theme="1"/>
        <rFont val="Arial"/>
        <family val="2"/>
      </rPr>
      <t xml:space="preserve">Fortalezas: 
</t>
    </r>
    <r>
      <rPr>
        <sz val="10"/>
        <color theme="1"/>
        <rFont val="Arial"/>
        <family val="2"/>
      </rPr>
      <t xml:space="preserve">- Una cultura madura hacia la planificación estratégica en todos los procesos de la Entidad.
- La política cumple a cabalidad con los requisitos de la Guía de Administración de Riesgos del DAFP en sus versiones 4 y 6.
- La política se encuentra completamente articulada con la nueva herramienta de Excel para la Administración de Riesgos que maneja la Entidad.
- El grado de madurez adquirido en el proceso de monitoreo, por parte de la segunda línea de defensa.
- La actualización de la política de administración de riesgos, mediante la guía para la administración de los riesgos de gestión, corrupción, estratégicos y de seguridad de la información del IDIGER.
- La identificación de riesgos de corrupción en la mayoría de procesos de la Entidad, cubriendo los procesos exigidos en la guía de administración de riesgos y diseño de controles del DAFP.
- El ajuste a los controles asociados a los riesgos de corrupción, de acuerdo a los seis parámetros establecidos en la guía de administración de riesgos y diseño de controles del DAFP. 
- Mediante los informes de seguimiento y auditorias que realiza la tercera línea de defensa a los riesgos de procesos de la entidad, se han realizado recomendaciones a la matriz de riesgos de acuerdo a la Guía para la administración de los riesgos de gestión, corrupción, estratégicos y de seguridad de la información de los procesos del IDIGER (DE-GU-01 V13). La guía se abordó desde primera y segunda linea, la tolerancia al riesgo y el apetito.
- Durante la vigencia 2025 se llevaron a cabo tres (3) Comités de Coordinación de Control Interno, en los cuales se hizo seguimiento a posibles actos de corrupción.
- Se cuenta con el manual de funciones de la Entidad en el cual se encuentra desagregado por dependencia y cargos, las responsabilidades de ejecución, monitoreo y control. Adicionalmente, cada jefe de dependencia define los compromisos laborales a desarrollar por parte de sus colaboradores, donde se desagregan las responsabilidades de control y de ejecución. Finalmente, las dependencias generan necesidades de contratación de prestación de servicios donde se definen las obligaciones contractuales especificas, siendo estas desagregadas en actividades de control, monitoreo y ejecución.
</t>
    </r>
    <r>
      <rPr>
        <b/>
        <sz val="10"/>
        <color rgb="FFFF0000"/>
        <rFont val="Arial"/>
        <family val="2"/>
      </rPr>
      <t>Observaciones:</t>
    </r>
    <r>
      <rPr>
        <sz val="10"/>
        <color rgb="FFFF0000"/>
        <rFont val="Arial"/>
        <family val="2"/>
      </rPr>
      <t xml:space="preserve"> </t>
    </r>
    <r>
      <rPr>
        <sz val="10"/>
        <color theme="1"/>
        <rFont val="Arial"/>
        <family val="2"/>
      </rPr>
      <t xml:space="preserve">
</t>
    </r>
    <r>
      <rPr>
        <sz val="10"/>
        <color rgb="FFFF0000"/>
        <rFont val="Arial"/>
        <family val="2"/>
      </rPr>
      <t>Observación 1</t>
    </r>
    <r>
      <rPr>
        <sz val="10"/>
        <color theme="1"/>
        <rFont val="Arial"/>
        <family val="2"/>
      </rPr>
      <t xml:space="preserve">. Por la falta de publicación de las matrices de riesgos correspondiente al III cuatrimestre del 2024, en la página web de la entidad en el link de transparencia.
</t>
    </r>
    <r>
      <rPr>
        <sz val="10"/>
        <color rgb="FFFF0000"/>
        <rFont val="Arial"/>
        <family val="2"/>
      </rPr>
      <t>Observación 2.</t>
    </r>
    <r>
      <rPr>
        <sz val="10"/>
        <color theme="1"/>
        <rFont val="Arial"/>
        <family val="2"/>
      </rPr>
      <t xml:space="preserve"> De acuerdo con la Guía Para la Administración de los Riesgos de Gestión y Corrupción del IDIGER V. 13,
el tratamiento o respuesta dada al riesgo residual se enmarca en las siguientes 3 categorías:
Reducir: Después de realizar un análisis y considerar que el nivel de riesgo es alto o extremo, se determina tratarlo mediante transferencia o mitigación del mismo. 
Mitigar: Después de realizar un análisis y considerar los niveles de riesgo, se implementan acciones que mitiguen el nivel de riesgo, esta opción por lo general conlleva a un plan de acción.
Transferir: Después de realizar un análisis se considera que la mejor estrategia es tercerizar el proceso o trasladar el riesgo a través de seguros o pólizas. La responsabilidad económica recae sobre el tercero, pero no se transfiere la responsabilidad sobre el tema reputacional.
Aceptar: Después de realizar un análisis y considerar que el nivel de riesgo es moderado o bajo, se determina asumir el mismo, con conocimiento de los efectos de su posible materialización.
Evitar: Después de realizar un análisis y considerar que el nivel de riesgo es demasiado alto o extremo, se determina NO asumir la actividad que genera este riesgo.
De acuerdo con lo anterior, se evidencia que los procesos de Gestión Contractual y Gestión de Talento Humano los cuales tienen un nivel de riesgo residual alto y extremo no identificaron acciones de mitigación en la matriz de riesgos durante la vigencia 2024.
</t>
    </r>
    <r>
      <rPr>
        <sz val="10"/>
        <color rgb="FFFF0000"/>
        <rFont val="Arial"/>
        <family val="2"/>
      </rPr>
      <t>Observación 3</t>
    </r>
    <r>
      <rPr>
        <sz val="10"/>
        <color theme="1"/>
        <rFont val="Arial"/>
        <family val="2"/>
      </rPr>
      <t>. Por inefectividad de los controles descritos para reducir el riesgo.
- Como tercera línea de defensa realizó el análisis correspondientes sobre actividades tercerizadas cuando aplica, en los informes de auditoría y de ley. Se realizaron informes de auditoría a los Procesos.
- El Comité Institucional de Coordinación de Control Interno - CICCI, aprobó el Plan Anual de Auditorías - PAA - Vigencia 2025 Versión 1 y 2, en ocasión a cambios solicitados por la alta dirección por nuevas auditorías. La Alta Dirección realizó seguimiento al PAA en tres (3) CICCI y se encuentran publicadas las actas de los comités.
- Con los informes realizados por la OCI a los riesgos de gestión y corrupción y otros, la Alta Dirección monitorea los riesgos altos con base en la Politica y Guía de Riesgos de la entidad y establece los criterios de aceptación en cada proceso.</t>
    </r>
  </si>
  <si>
    <t>Actividades de control</t>
  </si>
  <si>
    <r>
      <rPr>
        <b/>
        <sz val="10"/>
        <color theme="1"/>
        <rFont val="Arial"/>
        <family val="2"/>
      </rPr>
      <t xml:space="preserve">Fortalezas: </t>
    </r>
    <r>
      <rPr>
        <sz val="10"/>
        <color theme="1"/>
        <rFont val="Arial"/>
        <family val="2"/>
      </rPr>
      <t xml:space="preserve">
- Se cuenta con el manual de funciones de la Entidad en el cual se encuentra desagregado por dependencia y cargos, las responsabilidades de ejecución, monitoreo y control. Adicionalmente, cada jefe de dependencia define los compromisos laborales a desarrollar por parte de sus colaboradores, donde se desagregan las responsabilidades de control y de ejecución. Finalmente, las dependencias generan necesidades de contratación de prestación de servicios donde se definen las obligaciones contractuales especificas, siendo estas desagregadas en actividades de control, monitoreo y ejecución.
- Se tienen desagregadas todas sus funciones en los contratistas y funcionarios adscritos o vinculados a cada una de ellas, de tal forma que no se han identificado riesgos en esta materia. No obstante, desde el proceso de gestión del conocimiento y la innovación, se identificó un riesgo transversal de fuga de capital intelectual, el cual busca capturar el conocimiento tácito y explicito de los funcionarios y contratistas de la Entidad, mediante diferentes mecanismos.
- Se aplican los requisitos de las normas internacionales de sistemas de gestión y la cultura hacia el mejoramiento continuo de los procesos.
- Se mantiene actualizados los equipos de la infraestructura tecnológica a nivel de Hardware y software, realizar las correspondientes jornadas de mantenimiento preventivo con el fin de prolongar la vida útil de los mismos.                                                                                                                                       
- Se cuenta con una politica de seguridad de la información, se cuenta con responsabilidad sobre la administración de la seguridad de la información, se realizan diagnósticos de seguridad de la información y de datos personales.
- Con el proyecto de transformación desde el 2024 y en ejecución este 2025 se está migrando el CMS que tenemos y se encuentra en un 70% de ejecución y se espera la salida a producción antes que termine este año. 
- Se realiza monitoreo y verificacion de las actividades (obligaciones ) de los contratistas que brindan soporte a la Infraestructura Tecnologica. Se actualizaron los formatos y procedimientos Y se trabaja en una mejora continua del proceso de la oficina TIC en todas sus áreas.
- Se registra formato que se exige al momento de firma de contrato por parte de los contratistas; permite tener control de acceso a los equipos de la entidad bajo politicas de directorio activo y asi mismo cerrar de forma oportuna cuentas de correo para evitar perdida de informacion. En pocas palabras se puede tener un control en el acceso a la red dominio IDIGER). TC-FT-31- Formato solicitud de usuarios en tecnología y en sistemas de información v6, y GC-FT-95 Formato Acta de Recibo a Satisfacción 
Prestación de servicios profesionales o Apoyo a la gestión 
- La Oficina de Control Interno (OCI) evaluó de forma independiente, a través de auditorías e informes de ley, los controles asociados a los procesos de externalización en contratos y convenios suscritos en los procesos de Tecnologías de la Información y las Comunicaciones (TIC), Gestión Administrativa, entre otros. Los resultados de dichas evaluaciones fueron comunicados a la línea estratégica para la toma de decisiones.
- El enfoque de los procesos hacia la gestión del conocimiento, documentando las diferentes actividades que se desarrollan en cada proceso.
- Se mantiene una cultura ya establecida hacia el enfoque basado en riesgos que se evidencia en la implementación de controles y la información documentada.
- Se ev idencia clara distribución de responsabilidades para la primera, segunda y tercera línea de defensa en el marco de la administración del riesgo.
- Se realiza monitoreo riguroso que se realiza a la ejecución del 100% de los controles diseñados para evitar la materialización de un riesgo.
- El enfoque hacia la identificación de riesgos transversales que sean tratados por las dependencias pertinentes tanto a nivel de controles como de acciones de tratamiento.
- Se adoptaron los mapas de aseguramiento como una buena práctica en el marco del Modelo Integrado de Planeación y Gestión (MIPG). Esta herramienta fue incorporada en la Guía para la Administración de Riesgos de Gestión, Corrupción, Estratégicos y de Seguridad de la Información (Código DE-GU-01, Versión 13 del 31/10/2024), donde se establece la responsabilidad de la primera, segunda y tercera línea de defensa en el IDIGER. Asimismo, se definieron los estándares de reporte, la periodicidad y los responsables para abordar diferentes temas críticos de la entidad, con el objetivo de fortalecer la gestión institucional y contribuir a una mejora en la evaluación del FURAG 2025.
- Desde la tercera línea de defensa, se realiza la evaluación de controles conforme al Plan Anual de Auditorías 2025 y los lineamientos del Modelo Integrado de Planeación y Gestión con Enfoque en Auditoría Interna (MIPPAI), a través de informes de ley, seguimientos y auditorías programadas.</t>
    </r>
  </si>
  <si>
    <t>Información y comunicación</t>
  </si>
  <si>
    <r>
      <rPr>
        <b/>
        <sz val="10"/>
        <color theme="1"/>
        <rFont val="Arial"/>
        <family val="2"/>
      </rPr>
      <t xml:space="preserve">Fortalezas: 
</t>
    </r>
    <r>
      <rPr>
        <sz val="10"/>
        <color theme="1"/>
        <rFont val="Arial"/>
        <family val="2"/>
      </rPr>
      <t xml:space="preserve">- Se mantiene el Scrum como metodología de desarrollo ágil utilizada en el desarrollo de Software basada en un proceso iterativo e incremental.Se ha avanzando en la implementacion de una metodologia de desarrollo que permite dar respuesta a los requerimientos especiales de cada una de las areas del Idiger. Se cuenta con un  grupo de desarrolladores que permite realizar los desarrollos inhouse.
- https://www.sire.gov.co/
- https://www.idiger.gov.co/home
- https://www.sire.gov.co/web/sab
- Se cuenta con el documento, que resume los activos de información  se tiene identificado los productores de la Información. Se creó la guia en el proceso de Tic, formato y El “Instrumento de Evaluación MSPI” Es una herramienta que fue creada con el fin de identificar el nivel de madurez en la implementación del Modelo de seguridad y Privacidad de la Información, permitiendo establecer el estado de la gestión y adopción de controles técnicos y administrativos al interior de las Entidades Públicas. Instrumentos actualizados a 2024.      
- Se mantuvo un diálogo directo y permanente con todas las dependencias del IDIGER, lo que permitió obtener información de primera mano y fortalecer la comunicación interna y externa.
- La información generada por las diferentes áreas del IDIGER fue difundida a través de los canales oficiales, tanto internos como externos, garantizando visibilidad institucional.
- Las piezas comunicativas desarrolladas por el área de Comunicaciones emplearon un lenguaje claro e incluyente, facilitando la comprensión de los contenidos por parte de los públicos internos y externos.
- La ciudadanía de Bogotá se mantuvo informada en tiempo real a través de los canales oficiales sobre el estado del clima, los eventos promovidos por el IDIGER y la atención de emergencias.
- Se promovió la innovación en el uso de formatos audiovisuales, lo que permitió una comunicación más ágil, atractiva y efectiva con la ciudadanía.
- Se fortaleció el acercamiento y acompañamiento a autoridades y comunidades locales, visibilizando campañas y procesos relacionados con la gestión del riesgo y los efectos del cambio climático.
- La información que se produce es especializada al riesgo, se cuenta con registros historicos que permiten el analisis y seguimientos a eventos o fenomenos. Estamos en proceso de implementación de los servicios ciudadanos digitales, interoperabilidad con XROAD, con el acompañamiento de MINTIC.
- Se cuentan con  controles de acceso físico y lógico.  Formato bitácora de ingreso a centros de cableado y Data Center V3
- Se restringe el acceso a la información por usuario, contraseña y perfil. Se actualizaron las políticas y el proceso de Tic está siendo actualizado, y estas actividades implementadas.
- Se tienen publicados los objetivos estratégicos, el Plan de Acción Institucional y el Plan Estratégico Institucional en la pagina web de la Entidad, para consulta tanto de funcionarios como de la comunidad en general. La Subdirección Corporativa desarrolló en conjunto con la Universidad Nacional, un modulo multimedia de inducción al personal, el cual cuenta con una sección especifica que da a conocer toda la planificación estratégica de la Entidad.
- Ser mantiene diferentes mecanismos o canales utilizados por el grupo de comunicaciones, para la divulgación de información al interior de la Entidad.
- Se mantiene alineación institucional
- El área de Comunicaciones trabaja conforme al mapa de procesos y procedimientos, lo que asegura coherencia con el modelo de gestión institucional y las directrices estratégicas.
- Coordinación interdependencias
- Seguir los lineamientos liderados por la Oficina Asesora de Planeación facilita la articulación entre áreas, evitando duplicidades y fortaleciendo la comunicación organizacional.
- Cumplimiento normativo y técnico
- Al adherirse a procesos establecidos, se fortalece la trazabilidad, la rendición de cuentas y la mejora continua del quehacer comunicacional.
- El apoyo de las oficinas de comunicaciones y TIC en el diseño y desarrollo de herramientas tecnológicas que aporten a la gestión.
- Se cuentan con  controles de acceso físico y lógico.  Formato bitácora de ingreso a centros de cableado y Data Center V3
- Se restringe el acceso a la información por usuario, contraseña y perfil. Se actualizaron las políticas y el proceso de Tic está siendo actualizado, y estas actividades implementadas.
-  Se mantiene correos electronicos para las atención a los colaboradores y funcionarios: - talentohumano@idiger.gov.co, - bienestarycapacitacion@idiger.gov.co, - integridad@idiger.gov.co
- Disponibilidad de canales externos consolidados. 
- El IDIGER cuenta con canales oficiales para informar a la ciudadanía sobre emergencias, gestión del riesgo y cambio climático, lo que permite mantener una comunicación pública activa y alineada con su misión.
- Seguimiento permanente a la interacción ciudadana
- La revisión constante de los canales permite atender oportunamente las inquietudes de la ciudadanía y adaptar la información a sus necesidades.
- Socialización interna de los canales institucionales
- Compartir los vínculos de los canales oficiales con funcionarios(as) y contratistas fortalece la apropiación del mensaje institucional y fomenta una cultura de información transversal en la entidad.
- Se informa a los proveedores las novedades que se presetan frente a las obligaciones contractuales, para evitar mayores novedades durante su ejecución.  Se recibe atanción a la solicitud y ya secuenta con los elementos solicitados.
- Actualmente la entidad cuenta con los instrumentos que permiten la correcta gestión de información de recibida,enviada e interna
- Los canales de atención a la ciudadanía se encuentran habilitados para recibir y gestionar sugerencias, quejas, reclamos y felicitaciones, lo que permite valorar la efectividad tanto de los propios canales como de los contenidos que se comunican a través de ellos.
- La entidad elabora y publica la caracterización de usuarios y son publicados en la sección de atención al ciudadano de la página web </t>
    </r>
    <r>
      <rPr>
        <u/>
        <sz val="10"/>
        <color rgb="FF1155CC"/>
        <rFont val="Arial"/>
        <family val="2"/>
      </rPr>
      <t xml:space="preserve">https://www.idiger.gov.co/caracterizacion-de-usuarios
</t>
    </r>
    <r>
      <rPr>
        <sz val="10"/>
        <color theme="1"/>
        <rFont val="Arial"/>
        <family val="2"/>
      </rPr>
      <t xml:space="preserve">- Se ha mantenido la continuidad en el análisis periódico de la percepción ciudadana de las personas atendidas en el punto de servicio, lo que permite dar seguimiento al nivel de satisfacción y orientar acciones de mejora. Adicionalmente, los resultados obtenidos en los informes realizados reflejan calificaciones consistentes en rangos entre “buena” y “excelente”, lo cual evidencia la calidad del servicio prestado.
</t>
    </r>
  </si>
  <si>
    <t xml:space="preserve">Monitoreo </t>
  </si>
  <si>
    <r>
      <rPr>
        <b/>
        <sz val="10"/>
        <color theme="1"/>
        <rFont val="Arial"/>
        <family val="2"/>
      </rPr>
      <t xml:space="preserve">Fortalezas: 
</t>
    </r>
    <r>
      <rPr>
        <sz val="10"/>
        <color theme="1"/>
        <rFont val="Arial"/>
        <family val="2"/>
      </rPr>
      <t xml:space="preserve">- El Comité Institucional de Coordinación de Control Interno aprobó el Plan Anual de Auditorías (PAA) correspondiente a la vigencia 2025. Su ejecución ha sido objeto de seguimiento mensual a través de las reuniones de autocontrol lideradas por la Oficina de Control Interno (OCI). Durante el primer semestre de 2025, se han llevado a cabo nueve (9) sesiones de autocontrol, en las cuales se ha verificado el cumplimiento de las acciones previstas en el PAA 2025.
- Adicionalmente, en lo corrido del año 2025, se han realizado tres (3) sesiones del Comité de Coordinación de Control Interno.
- Se realizan evaluaciones en términos del FURAG, donde se reportan los resultados frente a la Dimensión de Control interno.
- Frente a algunos informes y recomendaciones al interior del CICCI se  dan algunas instrucciones donde se abordan temas prioritarios como el documento de lineas de defensa y el mapa de aseguramiento donde se aclaran responsabilidades por los procesos. Se continúa reportando los avances de los planes de mejoramiento en el sistema CHIE donde se mantiene el control del estado y herramienta de repositorio de evidencias de cumplimiento.
- La Oficina de Control Interno realiza evaluaciones independientes periódicas, informes definidos en el Plan Anual de Auditorías basado en riesgos del periodo 2025, permitiendo que las auditorías e informes de ley evaluen el diseño y operación de los controles establecidos por los procesos definiendo su eficacia, efectividad y eficiencia de las acciones para evitar la materialización de riesgos.
- A partir de los hallazgos identificados en las auditorías realizadas por los entes externos de control, así como en las auditorías de gestión internas, la Oficina de Control Interno (OCI) consolida las respectivas acciones de mejora, en concordancia con los lineamientos establecidos por cada ente de control. Estas acciones están orientadas a fortalecer la gestión institucional y a prevenir la materialización de riesgos y se determinan los cursos de acción.
- Se elaboraron y se aplican los Documentos Líneas de Defensa y Mapa de Aseguramiento del IDIGER, mediante los cuales la entidad establece responsabilidades de las lineas de defensa frente a la gestión de riesgos documento en la "Guía para la administración de los riesgos de gestión, corrupción, estratégicos y de seguridad de la información del IDIGER - DE-GU-01 V13 y mapas de riesgos por proceso para la vigencia 2025, aprobado por el Comité Institucional de Coordinación de Control Interno.
- La Alta Dirección realiza seguimiento a las acciones correctivas y de mejora que conforman los planes de mejoramiento internos y externos mediante el monitoreo realizado por la Oficina Asesora de Planeación a estos planes de mejoramiento internos y externos. 
- El proceso de gestión contractual y el proceso de gestión administrativa, identifican los posibles riesgos de los servicios tercerizados y los plasman en los mapas de riesgos de cada proceso.
- Los canales de atención a la ciudadanía se encuentran habilitados para recibir y gestionar sugerencias, quejas, reclamos y felicitaciones, lo que permite valorar la efectividad tanto de los propios canales como de los contenidos que se comunican a través de ellos.
- Se ha consolidado la continuidad en el análisis periódico del estado de las Peticiones, Quejas, Reclamos, Sugerencias y Denuncias (PQRSD), así como en la evaluación de la calidad de cierre de cada caso, lo que permite mantener un seguimiento riguroso y fortalecer la mejora continua del servicio.
- Se realizan alertas emitidas por la OAP a los procesos, con el fin de evitar vencimientos en los plazos establecidos parta el cumplimiento de las acciones correctivas y preventivas.
- El compromiso de la alta dirección con el cierre oportuno y efectivo de cada una de las acciones definidas por los procesos.
- El uso del aplicativo CHIE, para el control y seguimiento a los planes de mejoramiento.
- La Oficina de Control Interno realiza informe de seguimiento a los planes de mejoramiento internos y externos resultado de las auditorías de gestión y los entes externos de control, como a los informes de ley los cuales frente a su incumplimiento se producen observaciones y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</si>
</sst>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5" x14ac:knownFonts="1">
    <font>
      <sz val="10"/>
      <color theme="1"/>
      <name val="Calibri"/>
      <family val="2"/>
      <scheme val="minor"/>
    </font>
    <font>
      <sz val="10"/>
      <color theme="1"/>
      <name val="Arial"/>
      <family val="2"/>
    </font>
    <font>
      <b/>
      <sz val="20"/>
      <color theme="0"/>
      <name val="Arial Narrow"/>
      <family val="2"/>
    </font>
    <font>
      <b/>
      <sz val="11"/>
      <color theme="1"/>
      <name val="Arial Narrow"/>
      <family val="2"/>
    </font>
    <font>
      <sz val="10"/>
      <name val="Arial"/>
      <family val="2"/>
    </font>
    <font>
      <sz val="11"/>
      <color theme="1"/>
      <name val="Arial Narrow"/>
      <family val="2"/>
    </font>
    <font>
      <sz val="11"/>
      <color theme="0"/>
      <name val="Arial Narrow"/>
      <family val="2"/>
    </font>
    <font>
      <b/>
      <sz val="18"/>
      <color theme="0"/>
      <name val="Arial"/>
      <family val="2"/>
    </font>
    <font>
      <b/>
      <sz val="2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b/>
      <sz val="10"/>
      <color rgb="FFFF0000"/>
      <name val="Arial"/>
      <family val="2"/>
    </font>
    <font>
      <b/>
      <sz val="10"/>
      <color rgb="FF0000FF"/>
      <name val="Arial"/>
      <family val="2"/>
    </font>
    <font>
      <sz val="10"/>
      <color rgb="FF0000FF"/>
      <name val="Arial"/>
      <family val="2"/>
    </font>
    <font>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u/>
      <sz val="10"/>
      <color theme="1"/>
      <name val="Arial"/>
      <family val="2"/>
    </font>
    <font>
      <u/>
      <sz val="10"/>
      <color rgb="FF1155CC"/>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33">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86">
    <xf numFmtId="0" fontId="0" fillId="0" borderId="0" xfId="0"/>
    <xf numFmtId="0" fontId="1" fillId="2" borderId="0" xfId="0" applyFont="1" applyFill="1" applyBorder="1"/>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5" fillId="2" borderId="0" xfId="0" applyFont="1" applyFill="1" applyBorder="1" applyAlignment="1">
      <alignment horizontal="center"/>
    </xf>
    <xf numFmtId="0" fontId="1" fillId="2" borderId="9" xfId="0" applyFont="1" applyFill="1" applyBorder="1"/>
    <xf numFmtId="0" fontId="2" fillId="3" borderId="14" xfId="0" applyFont="1" applyFill="1" applyBorder="1" applyAlignment="1">
      <alignment horizontal="center" vertical="center"/>
    </xf>
    <xf numFmtId="164" fontId="5" fillId="2" borderId="0" xfId="0" applyNumberFormat="1" applyFont="1" applyFill="1" applyBorder="1" applyAlignment="1">
      <alignment horizontal="center"/>
    </xf>
    <xf numFmtId="0" fontId="6" fillId="2" borderId="0" xfId="0" applyFont="1" applyFill="1" applyBorder="1" applyAlignment="1">
      <alignment vertical="center"/>
    </xf>
    <xf numFmtId="9" fontId="8" fillId="3" borderId="21"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0" applyFont="1" applyFill="1" applyBorder="1"/>
    <xf numFmtId="0" fontId="7"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Border="1" applyAlignment="1">
      <alignment horizontal="center" vertical="center"/>
    </xf>
    <xf numFmtId="49" fontId="13" fillId="2" borderId="14" xfId="0" applyNumberFormat="1" applyFont="1" applyFill="1" applyBorder="1" applyAlignment="1">
      <alignment horizontal="center" vertical="center" wrapText="1"/>
    </xf>
    <xf numFmtId="49" fontId="1" fillId="2" borderId="0" xfId="0" applyNumberFormat="1" applyFont="1" applyFill="1" applyBorder="1" applyAlignment="1">
      <alignment horizontal="left" vertical="top" wrapText="1"/>
    </xf>
    <xf numFmtId="0" fontId="14" fillId="2" borderId="0" xfId="0" applyFont="1" applyFill="1" applyBorder="1" applyAlignment="1">
      <alignment wrapText="1"/>
    </xf>
    <xf numFmtId="0" fontId="7" fillId="4" borderId="25" xfId="0" applyFont="1" applyFill="1" applyBorder="1" applyAlignment="1">
      <alignment horizontal="center" vertical="center" wrapText="1"/>
    </xf>
    <xf numFmtId="0" fontId="11" fillId="0" borderId="0" xfId="0" applyFont="1" applyAlignment="1">
      <alignment horizontal="center"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2" fillId="2" borderId="0" xfId="0" applyFont="1" applyFill="1" applyBorder="1" applyAlignment="1">
      <alignment wrapText="1"/>
    </xf>
    <xf numFmtId="0" fontId="20" fillId="0" borderId="0" xfId="0" applyFont="1" applyAlignment="1">
      <alignment horizontal="center" wrapText="1"/>
    </xf>
    <xf numFmtId="0" fontId="1" fillId="0" borderId="27" xfId="0" applyFont="1" applyBorder="1"/>
    <xf numFmtId="0" fontId="7" fillId="5" borderId="14" xfId="0" applyFont="1" applyFill="1" applyBorder="1" applyAlignment="1">
      <alignment horizontal="center" vertical="center" wrapText="1"/>
    </xf>
    <xf numFmtId="0" fontId="18"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21" fillId="6" borderId="14" xfId="0" applyNumberFormat="1" applyFont="1" applyFill="1" applyBorder="1" applyAlignment="1">
      <alignment horizontal="center" vertical="center"/>
    </xf>
    <xf numFmtId="0" fontId="1" fillId="0" borderId="28" xfId="0" applyFont="1" applyBorder="1" applyAlignment="1">
      <alignment horizontal="left" vertical="top" wrapText="1"/>
    </xf>
    <xf numFmtId="0" fontId="11" fillId="0" borderId="0" xfId="0" applyFont="1" applyAlignment="1">
      <alignment vertical="center"/>
    </xf>
    <xf numFmtId="0" fontId="11" fillId="0" borderId="17" xfId="0" applyFont="1" applyBorder="1" applyAlignment="1">
      <alignment vertical="center"/>
    </xf>
    <xf numFmtId="0" fontId="11" fillId="0" borderId="17" xfId="0" applyFont="1" applyBorder="1" applyAlignment="1">
      <alignment horizontal="left" vertical="center"/>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Border="1" applyAlignment="1">
      <alignment vertical="center"/>
    </xf>
    <xf numFmtId="0" fontId="1" fillId="0" borderId="0" xfId="0" applyFont="1" applyAlignment="1">
      <alignment horizontal="center"/>
    </xf>
    <xf numFmtId="0" fontId="1" fillId="0" borderId="14" xfId="0" applyFont="1" applyBorder="1"/>
    <xf numFmtId="0" fontId="1" fillId="0" borderId="28" xfId="0" applyFont="1" applyBorder="1" applyAlignment="1">
      <alignment vertical="top"/>
    </xf>
    <xf numFmtId="0" fontId="1" fillId="0" borderId="27" xfId="0" applyFont="1" applyBorder="1" applyAlignment="1"/>
    <xf numFmtId="0" fontId="1" fillId="0" borderId="0" xfId="0" applyFont="1" applyAlignment="1">
      <alignment horizontal="left"/>
    </xf>
    <xf numFmtId="0" fontId="1" fillId="0" borderId="14" xfId="0" applyFont="1" applyBorder="1" applyAlignment="1">
      <alignment horizontal="left"/>
    </xf>
    <xf numFmtId="0" fontId="7" fillId="7" borderId="14" xfId="0" applyFont="1" applyFill="1" applyBorder="1" applyAlignment="1">
      <alignment horizontal="center" vertical="center" wrapText="1"/>
    </xf>
    <xf numFmtId="0" fontId="1" fillId="0" borderId="17" xfId="0" applyFont="1" applyBorder="1"/>
    <xf numFmtId="0" fontId="1" fillId="0" borderId="28" xfId="0" applyFont="1" applyBorder="1"/>
    <xf numFmtId="0" fontId="7" fillId="3" borderId="14" xfId="0" applyFont="1" applyFill="1" applyBorder="1" applyAlignment="1">
      <alignment horizontal="center" vertical="center" wrapText="1"/>
    </xf>
    <xf numFmtId="0" fontId="1" fillId="0" borderId="28" xfId="0" applyFont="1" applyBorder="1" applyAlignment="1">
      <alignment vertical="top" wrapText="1"/>
    </xf>
    <xf numFmtId="0" fontId="7" fillId="8" borderId="14" xfId="0" applyFont="1" applyFill="1" applyBorder="1" applyAlignment="1">
      <alignment horizontal="center" vertical="center" wrapText="1"/>
    </xf>
    <xf numFmtId="0" fontId="22" fillId="0" borderId="28" xfId="0" applyFont="1" applyBorder="1" applyAlignment="1">
      <alignment vertical="top" wrapText="1"/>
    </xf>
    <xf numFmtId="0" fontId="7" fillId="9" borderId="14" xfId="0" applyFont="1" applyFill="1" applyBorder="1" applyAlignment="1">
      <alignment horizontal="center" vertical="center" wrapText="1"/>
    </xf>
    <xf numFmtId="0" fontId="1" fillId="0" borderId="29" xfId="0" applyFont="1" applyBorder="1" applyAlignment="1">
      <alignment horizontal="left" vertical="top" wrapText="1"/>
    </xf>
    <xf numFmtId="0" fontId="18" fillId="2" borderId="0" xfId="0" applyFont="1" applyFill="1" applyBorder="1" applyAlignment="1">
      <alignment vertical="center"/>
    </xf>
    <xf numFmtId="0" fontId="11" fillId="2" borderId="0" xfId="0" applyFont="1" applyFill="1" applyBorder="1" applyAlignment="1">
      <alignment horizontal="left" vertical="center"/>
    </xf>
    <xf numFmtId="0" fontId="24" fillId="2" borderId="0" xfId="0" applyFont="1" applyFill="1" applyBorder="1" applyAlignment="1">
      <alignment vertical="center"/>
    </xf>
    <xf numFmtId="0" fontId="24" fillId="2" borderId="0" xfId="0" applyFont="1" applyFill="1" applyBorder="1"/>
    <xf numFmtId="0" fontId="1" fillId="2" borderId="30" xfId="0" applyFont="1" applyFill="1" applyBorder="1"/>
    <xf numFmtId="0" fontId="1" fillId="2" borderId="31" xfId="0" applyFont="1" applyFill="1" applyBorder="1"/>
    <xf numFmtId="0" fontId="1" fillId="2" borderId="32" xfId="0" applyFont="1" applyFill="1" applyBorder="1"/>
    <xf numFmtId="49" fontId="12" fillId="2" borderId="15" xfId="0" applyNumberFormat="1" applyFont="1" applyFill="1" applyBorder="1" applyAlignment="1">
      <alignment horizontal="left" vertical="center" wrapText="1"/>
    </xf>
    <xf numFmtId="0" fontId="4" fillId="0" borderId="17" xfId="0" applyFont="1" applyBorder="1"/>
    <xf numFmtId="49" fontId="1" fillId="2" borderId="15" xfId="0" applyNumberFormat="1" applyFont="1" applyFill="1" applyBorder="1" applyAlignment="1">
      <alignment horizontal="left" vertical="top" wrapText="1"/>
    </xf>
    <xf numFmtId="0" fontId="4" fillId="0" borderId="16" xfId="0" applyFont="1" applyBorder="1"/>
    <xf numFmtId="0" fontId="2" fillId="3" borderId="5" xfId="0" applyFont="1" applyFill="1" applyBorder="1" applyAlignment="1">
      <alignment horizontal="center" vertical="center" wrapText="1"/>
    </xf>
    <xf numFmtId="0" fontId="4" fillId="0" borderId="10" xfId="0" applyFont="1" applyBorder="1"/>
    <xf numFmtId="0" fontId="3" fillId="2" borderId="6" xfId="0" applyFont="1" applyFill="1" applyBorder="1" applyAlignment="1">
      <alignment horizontal="center" vertical="center"/>
    </xf>
    <xf numFmtId="0" fontId="4" fillId="0" borderId="7" xfId="0" applyFont="1" applyBorder="1"/>
    <xf numFmtId="0" fontId="4" fillId="0" borderId="8" xfId="0" applyFont="1" applyBorder="1"/>
    <xf numFmtId="0" fontId="4" fillId="0" borderId="11" xfId="0" applyFont="1" applyBorder="1"/>
    <xf numFmtId="0" fontId="4" fillId="0" borderId="12" xfId="0" applyFont="1" applyBorder="1"/>
    <xf numFmtId="0" fontId="4" fillId="0" borderId="13" xfId="0" applyFont="1" applyBorder="1"/>
    <xf numFmtId="0" fontId="3" fillId="2" borderId="15" xfId="0" applyFont="1" applyFill="1" applyBorder="1" applyAlignment="1">
      <alignment horizontal="center" vertical="center"/>
    </xf>
    <xf numFmtId="0" fontId="7" fillId="3"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7" fillId="3" borderId="22" xfId="0" applyFont="1" applyFill="1" applyBorder="1" applyAlignment="1">
      <alignment horizontal="center" vertical="center"/>
    </xf>
    <xf numFmtId="0" fontId="4" fillId="0" borderId="23" xfId="0" applyFont="1" applyBorder="1"/>
    <xf numFmtId="0" fontId="4" fillId="0" borderId="24" xfId="0" applyFont="1" applyBorder="1"/>
  </cellXfs>
  <cellStyles count="1">
    <cellStyle name="Normal" xfId="0" builtinId="0"/>
  </cellStyles>
  <dxfs count="22">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5248275" cy="2390775"/>
    <xdr:pic>
      <xdr:nvPicPr>
        <xdr:cNvPr id="2" name="image1.png"/>
        <xdr:cNvPicPr preferRelativeResize="0"/>
      </xdr:nvPicPr>
      <xdr:blipFill>
        <a:blip xmlns:r="http://schemas.openxmlformats.org/officeDocument/2006/relationships" r:embed="rId1" cstate="print"/>
        <a:stretch>
          <a:fillRect/>
        </a:stretch>
      </xdr:blipFill>
      <xdr:spPr>
        <a:xfrm>
          <a:off x="2609850" y="1685925"/>
          <a:ext cx="5248275"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hared\Collections\AMIT\Eswaran_Files\DLF\Julie\wizm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ormato-informe-sci-parametrizado-final%20OCI_I_SEMESTRE_2025_95%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CONSOLIDACION%20ATH\JUNIO%202011\CONSOLIDACION%20PARA%20AVAL_ANUALIZADO\ATH_Estados%20Financieros%20Junio%20201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1</v>
          </cell>
        </row>
        <row r="26">
          <cell r="N26">
            <v>0.94117647058823528</v>
          </cell>
        </row>
        <row r="43">
          <cell r="N43">
            <v>0.95833333333333337</v>
          </cell>
        </row>
        <row r="55">
          <cell r="N55">
            <v>0.9285714285714286</v>
          </cell>
        </row>
        <row r="69">
          <cell r="N69">
            <v>0.9285714285714286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diger.gov.co/caracterizacion-de-usu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0" zoomScale="70" zoomScaleNormal="70" workbookViewId="0">
      <selection activeCell="F20" sqref="F20:M20"/>
    </sheetView>
  </sheetViews>
  <sheetFormatPr baseColWidth="10" defaultColWidth="12.5703125" defaultRowHeight="15" customHeight="1" x14ac:dyDescent="0.2"/>
  <cols>
    <col min="1" max="1" width="3.140625" style="2" customWidth="1"/>
    <col min="2" max="2" width="3.42578125" style="2" customWidth="1"/>
    <col min="3" max="3" width="35.5703125" style="2" customWidth="1"/>
    <col min="4" max="4" width="2.5703125" style="2" customWidth="1"/>
    <col min="5" max="5" width="38.7109375" style="2" customWidth="1"/>
    <col min="6" max="6" width="10.85546875" style="2" customWidth="1"/>
    <col min="7" max="7" width="23.42578125" style="2" customWidth="1"/>
    <col min="8" max="8" width="7.5703125" style="2" customWidth="1"/>
    <col min="9" max="9" width="208.140625" style="2" customWidth="1"/>
    <col min="10" max="10" width="5.85546875" style="2" customWidth="1"/>
    <col min="11" max="11" width="28.140625" style="2" customWidth="1"/>
    <col min="12" max="12" width="4.28515625" style="2" customWidth="1"/>
    <col min="13" max="13" width="78.7109375" style="2" customWidth="1"/>
    <col min="14" max="14" width="5.85546875" style="2" customWidth="1"/>
    <col min="15" max="15" width="24.85546875" style="2" customWidth="1"/>
    <col min="16" max="16" width="7" style="2" customWidth="1"/>
    <col min="17" max="26" width="11.42578125" style="2" customWidth="1"/>
    <col min="27" max="16384" width="12.5703125" style="2"/>
  </cols>
  <sheetData>
    <row r="1" spans="1:26" ht="12.75" customHeight="1" thickBot="1" x14ac:dyDescent="0.25">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
      <c r="A2" s="1"/>
      <c r="B2" s="3"/>
      <c r="C2" s="4"/>
      <c r="D2" s="4"/>
      <c r="E2" s="4"/>
      <c r="F2" s="4"/>
      <c r="G2" s="4"/>
      <c r="H2" s="4"/>
      <c r="I2" s="4"/>
      <c r="J2" s="4"/>
      <c r="K2" s="4"/>
      <c r="L2" s="4"/>
      <c r="M2" s="4"/>
      <c r="N2" s="4"/>
      <c r="O2" s="4"/>
      <c r="P2" s="5"/>
      <c r="Q2" s="1"/>
      <c r="R2" s="1"/>
      <c r="S2" s="1"/>
      <c r="T2" s="1"/>
      <c r="U2" s="1"/>
      <c r="V2" s="1"/>
      <c r="W2" s="1"/>
      <c r="X2" s="1"/>
      <c r="Y2" s="1"/>
      <c r="Z2" s="1"/>
    </row>
    <row r="3" spans="1:26" ht="18" customHeight="1" x14ac:dyDescent="0.3">
      <c r="A3" s="1"/>
      <c r="B3" s="6"/>
      <c r="C3" s="1"/>
      <c r="D3" s="1"/>
      <c r="E3" s="71" t="s">
        <v>0</v>
      </c>
      <c r="F3" s="73" t="s">
        <v>1</v>
      </c>
      <c r="G3" s="74"/>
      <c r="H3" s="74"/>
      <c r="I3" s="74"/>
      <c r="J3" s="74"/>
      <c r="K3" s="74"/>
      <c r="L3" s="74"/>
      <c r="M3" s="75"/>
      <c r="N3" s="7"/>
      <c r="O3" s="7"/>
      <c r="P3" s="8"/>
      <c r="Q3" s="1"/>
      <c r="R3" s="1"/>
      <c r="S3" s="1"/>
      <c r="T3" s="1"/>
      <c r="U3" s="1"/>
      <c r="V3" s="1"/>
      <c r="W3" s="1"/>
      <c r="X3" s="1"/>
      <c r="Y3" s="1"/>
      <c r="Z3" s="1"/>
    </row>
    <row r="4" spans="1:26" ht="18" customHeight="1" x14ac:dyDescent="0.3">
      <c r="A4" s="1"/>
      <c r="B4" s="6"/>
      <c r="C4" s="1"/>
      <c r="D4" s="1"/>
      <c r="E4" s="72"/>
      <c r="F4" s="76"/>
      <c r="G4" s="77"/>
      <c r="H4" s="77"/>
      <c r="I4" s="77"/>
      <c r="J4" s="77"/>
      <c r="K4" s="77"/>
      <c r="L4" s="77"/>
      <c r="M4" s="78"/>
      <c r="N4" s="7"/>
      <c r="O4" s="7"/>
      <c r="P4" s="8"/>
      <c r="Q4" s="1"/>
      <c r="R4" s="1"/>
      <c r="S4" s="1"/>
      <c r="T4" s="1"/>
      <c r="U4" s="1"/>
      <c r="V4" s="1"/>
      <c r="W4" s="1"/>
      <c r="X4" s="1"/>
      <c r="Y4" s="1"/>
      <c r="Z4" s="1"/>
    </row>
    <row r="5" spans="1:26" ht="41.25" customHeight="1" x14ac:dyDescent="0.3">
      <c r="A5" s="1"/>
      <c r="B5" s="6"/>
      <c r="C5" s="1"/>
      <c r="D5" s="1"/>
      <c r="E5" s="9" t="s">
        <v>2</v>
      </c>
      <c r="F5" s="79" t="s">
        <v>3</v>
      </c>
      <c r="G5" s="70"/>
      <c r="H5" s="70"/>
      <c r="I5" s="70"/>
      <c r="J5" s="70"/>
      <c r="K5" s="70"/>
      <c r="L5" s="70"/>
      <c r="M5" s="68"/>
      <c r="N5" s="10"/>
      <c r="O5" s="10"/>
      <c r="P5" s="8"/>
      <c r="Q5" s="1"/>
      <c r="R5" s="1"/>
      <c r="S5" s="1"/>
      <c r="T5" s="1"/>
      <c r="U5" s="1"/>
      <c r="V5" s="1"/>
      <c r="W5" s="1"/>
      <c r="X5" s="1"/>
      <c r="Y5" s="1"/>
      <c r="Z5" s="1"/>
    </row>
    <row r="6" spans="1:26" ht="18" customHeight="1" thickBot="1" x14ac:dyDescent="0.35">
      <c r="A6" s="1"/>
      <c r="B6" s="6"/>
      <c r="C6" s="1"/>
      <c r="D6" s="1"/>
      <c r="E6" s="11"/>
      <c r="F6" s="10"/>
      <c r="G6" s="10"/>
      <c r="H6" s="10"/>
      <c r="I6" s="10"/>
      <c r="J6" s="10"/>
      <c r="K6" s="10"/>
      <c r="L6" s="10"/>
      <c r="M6" s="1"/>
      <c r="N6" s="1"/>
      <c r="O6" s="1"/>
      <c r="P6" s="8"/>
      <c r="Q6" s="1"/>
      <c r="R6" s="1"/>
      <c r="S6" s="1"/>
      <c r="T6" s="1"/>
      <c r="U6" s="1"/>
      <c r="V6" s="1"/>
      <c r="W6" s="1"/>
      <c r="X6" s="1"/>
      <c r="Y6" s="1"/>
      <c r="Z6" s="1"/>
    </row>
    <row r="7" spans="1:26" ht="97.5" customHeight="1" thickBot="1" x14ac:dyDescent="0.25">
      <c r="A7" s="1"/>
      <c r="B7" s="6"/>
      <c r="C7" s="1"/>
      <c r="D7" s="1"/>
      <c r="E7" s="1"/>
      <c r="F7" s="1"/>
      <c r="G7" s="1"/>
      <c r="H7" s="1"/>
      <c r="I7" s="80" t="s">
        <v>4</v>
      </c>
      <c r="J7" s="81"/>
      <c r="K7" s="82"/>
      <c r="L7" s="1"/>
      <c r="M7" s="12">
        <f>+AVERAGE(G25,G27,G29,G31,G33)</f>
        <v>0.95133053221288522</v>
      </c>
      <c r="N7" s="13"/>
      <c r="O7" s="13"/>
      <c r="P7" s="8"/>
      <c r="Q7" s="1"/>
      <c r="R7" s="1"/>
      <c r="S7" s="1"/>
      <c r="T7" s="1"/>
      <c r="U7" s="1"/>
      <c r="V7" s="1"/>
      <c r="W7" s="1"/>
      <c r="X7" s="1"/>
      <c r="Y7" s="1"/>
      <c r="Z7" s="1"/>
    </row>
    <row r="8" spans="1:26" ht="69" customHeight="1" x14ac:dyDescent="0.25">
      <c r="A8" s="1"/>
      <c r="B8" s="6"/>
      <c r="C8" s="1"/>
      <c r="D8" s="1"/>
      <c r="E8" s="1"/>
      <c r="F8" s="1"/>
      <c r="G8" s="1"/>
      <c r="H8" s="1"/>
      <c r="I8" s="1"/>
      <c r="J8" s="1"/>
      <c r="K8" s="1"/>
      <c r="L8" s="1"/>
      <c r="M8" s="14"/>
      <c r="N8" s="14"/>
      <c r="O8" s="14"/>
      <c r="P8" s="8"/>
      <c r="Q8" s="1"/>
      <c r="R8" s="1"/>
      <c r="S8" s="1"/>
      <c r="T8" s="1"/>
      <c r="U8" s="1"/>
      <c r="V8" s="1"/>
      <c r="W8" s="1"/>
      <c r="X8" s="1"/>
      <c r="Y8" s="1"/>
      <c r="Z8" s="1"/>
    </row>
    <row r="9" spans="1:26" ht="18" customHeight="1" x14ac:dyDescent="0.2">
      <c r="A9" s="1"/>
      <c r="B9" s="6"/>
      <c r="C9" s="1"/>
      <c r="D9" s="1"/>
      <c r="E9" s="1"/>
      <c r="F9" s="1"/>
      <c r="G9" s="1"/>
      <c r="H9" s="1"/>
      <c r="I9" s="1"/>
      <c r="J9" s="1"/>
      <c r="K9" s="1"/>
      <c r="L9" s="1"/>
      <c r="M9" s="1"/>
      <c r="N9" s="1"/>
      <c r="O9" s="1"/>
      <c r="P9" s="8"/>
      <c r="Q9" s="1"/>
      <c r="R9" s="1"/>
      <c r="S9" s="1"/>
      <c r="T9" s="1"/>
      <c r="U9" s="1"/>
      <c r="V9" s="1"/>
      <c r="W9" s="1"/>
      <c r="X9" s="1"/>
      <c r="Y9" s="1"/>
      <c r="Z9" s="1"/>
    </row>
    <row r="10" spans="1:26" ht="12.75" customHeight="1" x14ac:dyDescent="0.2">
      <c r="A10" s="1"/>
      <c r="B10" s="6"/>
      <c r="C10" s="1"/>
      <c r="D10" s="1"/>
      <c r="E10" s="1"/>
      <c r="F10" s="1"/>
      <c r="G10" s="1"/>
      <c r="H10" s="1"/>
      <c r="I10" s="1"/>
      <c r="J10" s="1"/>
      <c r="K10" s="1"/>
      <c r="L10" s="1"/>
      <c r="M10" s="1"/>
      <c r="N10" s="1"/>
      <c r="O10" s="1"/>
      <c r="P10" s="8"/>
      <c r="Q10" s="1"/>
      <c r="R10" s="1"/>
      <c r="S10" s="1"/>
      <c r="T10" s="1"/>
      <c r="U10" s="1"/>
      <c r="V10" s="1"/>
      <c r="W10" s="1"/>
      <c r="X10" s="1"/>
      <c r="Y10" s="1"/>
      <c r="Z10" s="1"/>
    </row>
    <row r="11" spans="1:26" ht="12.75" customHeight="1" x14ac:dyDescent="0.2">
      <c r="A11" s="1"/>
      <c r="B11" s="6"/>
      <c r="C11" s="1"/>
      <c r="D11" s="1"/>
      <c r="E11" s="1"/>
      <c r="F11" s="1"/>
      <c r="G11" s="1"/>
      <c r="H11" s="1"/>
      <c r="I11" s="1"/>
      <c r="J11" s="1"/>
      <c r="K11" s="1"/>
      <c r="L11" s="1"/>
      <c r="M11" s="1"/>
      <c r="N11" s="1"/>
      <c r="O11" s="1"/>
      <c r="P11" s="8"/>
      <c r="Q11" s="1"/>
      <c r="R11" s="1"/>
      <c r="S11" s="1"/>
      <c r="T11" s="1"/>
      <c r="U11" s="1"/>
      <c r="V11" s="1"/>
      <c r="W11" s="1"/>
      <c r="X11" s="1"/>
      <c r="Y11" s="1"/>
      <c r="Z11" s="1"/>
    </row>
    <row r="12" spans="1:26" ht="12.75" customHeight="1" x14ac:dyDescent="0.2">
      <c r="A12" s="1"/>
      <c r="B12" s="6"/>
      <c r="C12" s="1"/>
      <c r="D12" s="1"/>
      <c r="E12" s="1"/>
      <c r="F12" s="1"/>
      <c r="G12" s="1"/>
      <c r="H12" s="1"/>
      <c r="I12" s="1"/>
      <c r="J12" s="1"/>
      <c r="K12" s="1"/>
      <c r="L12" s="1"/>
      <c r="M12" s="1"/>
      <c r="N12" s="1"/>
      <c r="O12" s="1"/>
      <c r="P12" s="8"/>
      <c r="Q12" s="1"/>
      <c r="R12" s="1"/>
      <c r="S12" s="1"/>
      <c r="T12" s="1"/>
      <c r="U12" s="1"/>
      <c r="V12" s="1"/>
      <c r="W12" s="1"/>
      <c r="X12" s="1"/>
      <c r="Y12" s="1"/>
      <c r="Z12" s="1"/>
    </row>
    <row r="13" spans="1:26" ht="12.75" customHeight="1" x14ac:dyDescent="0.2">
      <c r="A13" s="1"/>
      <c r="B13" s="6"/>
      <c r="C13" s="1"/>
      <c r="D13" s="1"/>
      <c r="E13" s="1"/>
      <c r="F13" s="1"/>
      <c r="G13" s="1"/>
      <c r="H13" s="1"/>
      <c r="I13" s="1"/>
      <c r="J13" s="1"/>
      <c r="K13" s="1"/>
      <c r="L13" s="1"/>
      <c r="M13" s="1"/>
      <c r="N13" s="1"/>
      <c r="O13" s="1"/>
      <c r="P13" s="8"/>
      <c r="Q13" s="1"/>
      <c r="R13" s="1"/>
      <c r="S13" s="1"/>
      <c r="T13" s="1"/>
      <c r="U13" s="1"/>
      <c r="V13" s="1"/>
      <c r="W13" s="1"/>
      <c r="X13" s="1"/>
      <c r="Y13" s="1"/>
      <c r="Z13" s="1"/>
    </row>
    <row r="14" spans="1:26" ht="12.75" customHeight="1" x14ac:dyDescent="0.2">
      <c r="A14" s="1"/>
      <c r="B14" s="6"/>
      <c r="C14" s="1"/>
      <c r="D14" s="1"/>
      <c r="E14" s="1"/>
      <c r="F14" s="1"/>
      <c r="G14" s="1"/>
      <c r="H14" s="1"/>
      <c r="I14" s="1"/>
      <c r="J14" s="1"/>
      <c r="K14" s="1"/>
      <c r="L14" s="1"/>
      <c r="M14" s="1"/>
      <c r="N14" s="1"/>
      <c r="O14" s="1"/>
      <c r="P14" s="8"/>
      <c r="Q14" s="1"/>
      <c r="R14" s="1"/>
      <c r="S14" s="1"/>
      <c r="T14" s="1"/>
      <c r="U14" s="1"/>
      <c r="V14" s="1"/>
      <c r="W14" s="1"/>
      <c r="X14" s="1"/>
      <c r="Y14" s="1"/>
      <c r="Z14" s="1"/>
    </row>
    <row r="15" spans="1:26" ht="12.75" customHeight="1" x14ac:dyDescent="0.2">
      <c r="A15" s="1"/>
      <c r="B15" s="6"/>
      <c r="C15" s="1"/>
      <c r="D15" s="1"/>
      <c r="E15" s="1"/>
      <c r="F15" s="1"/>
      <c r="G15" s="1"/>
      <c r="H15" s="1"/>
      <c r="I15" s="1"/>
      <c r="J15" s="1"/>
      <c r="K15" s="1"/>
      <c r="L15" s="1"/>
      <c r="M15" s="1"/>
      <c r="N15" s="1"/>
      <c r="O15" s="1"/>
      <c r="P15" s="8"/>
      <c r="Q15" s="1"/>
      <c r="R15" s="1"/>
      <c r="S15" s="1"/>
      <c r="T15" s="1"/>
      <c r="U15" s="1"/>
      <c r="V15" s="1"/>
      <c r="W15" s="1"/>
      <c r="X15" s="1"/>
      <c r="Y15" s="1"/>
      <c r="Z15" s="1"/>
    </row>
    <row r="16" spans="1:26" ht="12.75" customHeight="1" x14ac:dyDescent="0.2">
      <c r="A16" s="1"/>
      <c r="B16" s="6"/>
      <c r="C16" s="1"/>
      <c r="D16" s="1"/>
      <c r="E16" s="1"/>
      <c r="F16" s="1"/>
      <c r="G16" s="1"/>
      <c r="H16" s="1"/>
      <c r="I16" s="1"/>
      <c r="J16" s="1"/>
      <c r="K16" s="1"/>
      <c r="L16" s="1"/>
      <c r="M16" s="1"/>
      <c r="N16" s="1"/>
      <c r="O16" s="1"/>
      <c r="P16" s="8"/>
      <c r="Q16" s="1"/>
      <c r="R16" s="1"/>
      <c r="S16" s="1"/>
      <c r="T16" s="1"/>
      <c r="U16" s="1"/>
      <c r="V16" s="1"/>
      <c r="W16" s="1"/>
      <c r="X16" s="1"/>
      <c r="Y16" s="1"/>
      <c r="Z16" s="1"/>
    </row>
    <row r="17" spans="1:26" ht="45.75" customHeight="1" x14ac:dyDescent="0.2">
      <c r="A17" s="1"/>
      <c r="B17" s="6"/>
      <c r="C17" s="83" t="s">
        <v>5</v>
      </c>
      <c r="D17" s="84"/>
      <c r="E17" s="84"/>
      <c r="F17" s="84"/>
      <c r="G17" s="84"/>
      <c r="H17" s="84"/>
      <c r="I17" s="84"/>
      <c r="J17" s="84"/>
      <c r="K17" s="84"/>
      <c r="L17" s="84"/>
      <c r="M17" s="85"/>
      <c r="N17" s="15"/>
      <c r="O17" s="15"/>
      <c r="P17" s="8"/>
      <c r="Q17" s="1"/>
      <c r="R17" s="1"/>
      <c r="S17" s="1"/>
      <c r="T17" s="1"/>
      <c r="U17" s="1"/>
      <c r="V17" s="1"/>
      <c r="W17" s="1"/>
      <c r="X17" s="1"/>
      <c r="Y17" s="1"/>
      <c r="Z17" s="1"/>
    </row>
    <row r="18" spans="1:26" ht="15.75" customHeight="1" x14ac:dyDescent="0.2">
      <c r="A18" s="1"/>
      <c r="B18" s="6"/>
      <c r="C18" s="16"/>
      <c r="D18" s="16"/>
      <c r="E18" s="16"/>
      <c r="F18" s="16"/>
      <c r="G18" s="16"/>
      <c r="H18" s="16"/>
      <c r="I18" s="16"/>
      <c r="J18" s="16"/>
      <c r="K18" s="16"/>
      <c r="L18" s="16"/>
      <c r="M18" s="16"/>
      <c r="N18" s="17"/>
      <c r="O18" s="17"/>
      <c r="P18" s="8"/>
      <c r="Q18" s="1"/>
      <c r="R18" s="1"/>
      <c r="S18" s="1"/>
      <c r="T18" s="1"/>
      <c r="U18" s="1"/>
      <c r="V18" s="1"/>
      <c r="W18" s="1"/>
      <c r="X18" s="1"/>
      <c r="Y18" s="1"/>
      <c r="Z18" s="1"/>
    </row>
    <row r="19" spans="1:26" ht="98.25" customHeight="1" x14ac:dyDescent="0.2">
      <c r="A19" s="1"/>
      <c r="B19" s="6"/>
      <c r="C19" s="67" t="s">
        <v>6</v>
      </c>
      <c r="D19" s="68"/>
      <c r="E19" s="18" t="s">
        <v>7</v>
      </c>
      <c r="F19" s="69" t="s">
        <v>8</v>
      </c>
      <c r="G19" s="70"/>
      <c r="H19" s="70"/>
      <c r="I19" s="70"/>
      <c r="J19" s="70"/>
      <c r="K19" s="70"/>
      <c r="L19" s="70"/>
      <c r="M19" s="68"/>
      <c r="N19" s="19"/>
      <c r="O19" s="19"/>
      <c r="P19" s="8"/>
      <c r="Q19" s="1"/>
      <c r="R19" s="1"/>
      <c r="S19" s="1"/>
      <c r="T19" s="1"/>
      <c r="U19" s="1"/>
      <c r="V19" s="1"/>
      <c r="W19" s="1"/>
      <c r="X19" s="1"/>
      <c r="Y19" s="1"/>
      <c r="Z19" s="1"/>
    </row>
    <row r="20" spans="1:26" ht="297.75" customHeight="1" x14ac:dyDescent="0.2">
      <c r="A20" s="1"/>
      <c r="B20" s="6"/>
      <c r="C20" s="67" t="s">
        <v>9</v>
      </c>
      <c r="D20" s="68"/>
      <c r="E20" s="18" t="s">
        <v>7</v>
      </c>
      <c r="F20" s="69" t="s">
        <v>10</v>
      </c>
      <c r="G20" s="70"/>
      <c r="H20" s="70"/>
      <c r="I20" s="70"/>
      <c r="J20" s="70"/>
      <c r="K20" s="70"/>
      <c r="L20" s="70"/>
      <c r="M20" s="68"/>
      <c r="N20" s="19"/>
      <c r="O20" s="19"/>
      <c r="P20" s="8"/>
      <c r="Q20" s="1"/>
      <c r="R20" s="1"/>
      <c r="S20" s="1"/>
      <c r="T20" s="1"/>
      <c r="U20" s="1"/>
      <c r="V20" s="1"/>
      <c r="W20" s="1"/>
      <c r="X20" s="1"/>
      <c r="Y20" s="1"/>
      <c r="Z20" s="1"/>
    </row>
    <row r="21" spans="1:26" ht="114" customHeight="1" x14ac:dyDescent="0.2">
      <c r="A21" s="1"/>
      <c r="B21" s="6"/>
      <c r="C21" s="67" t="s">
        <v>11</v>
      </c>
      <c r="D21" s="68"/>
      <c r="E21" s="18" t="s">
        <v>7</v>
      </c>
      <c r="F21" s="69" t="s">
        <v>12</v>
      </c>
      <c r="G21" s="70"/>
      <c r="H21" s="70"/>
      <c r="I21" s="70"/>
      <c r="J21" s="70"/>
      <c r="K21" s="70"/>
      <c r="L21" s="70"/>
      <c r="M21" s="68"/>
      <c r="N21" s="19"/>
      <c r="O21" s="19"/>
      <c r="P21" s="8"/>
      <c r="Q21" s="1"/>
      <c r="R21" s="1"/>
      <c r="S21" s="1"/>
      <c r="T21" s="1"/>
      <c r="U21" s="1"/>
      <c r="V21" s="1"/>
      <c r="W21" s="1"/>
      <c r="X21" s="1"/>
      <c r="Y21" s="1"/>
      <c r="Z21" s="1"/>
    </row>
    <row r="22" spans="1:26" ht="66" customHeight="1" thickBot="1" x14ac:dyDescent="0.25">
      <c r="A22" s="1"/>
      <c r="B22" s="6"/>
      <c r="C22" s="1"/>
      <c r="D22" s="1"/>
      <c r="E22" s="1"/>
      <c r="F22" s="1"/>
      <c r="G22" s="20"/>
      <c r="H22" s="1"/>
      <c r="I22" s="1"/>
      <c r="J22" s="1"/>
      <c r="K22" s="1"/>
      <c r="L22" s="1"/>
      <c r="M22" s="1"/>
      <c r="N22" s="1"/>
      <c r="O22" s="1"/>
      <c r="P22" s="8"/>
      <c r="Q22" s="1"/>
      <c r="R22" s="1"/>
      <c r="S22" s="1"/>
      <c r="T22" s="1"/>
      <c r="U22" s="1"/>
      <c r="V22" s="1"/>
      <c r="W22" s="1"/>
      <c r="X22" s="1"/>
      <c r="Y22" s="1"/>
      <c r="Z22" s="1"/>
    </row>
    <row r="23" spans="1:26" ht="102.75" customHeight="1" thickBot="1" x14ac:dyDescent="0.25">
      <c r="A23" s="1"/>
      <c r="B23" s="6"/>
      <c r="C23" s="21" t="s">
        <v>13</v>
      </c>
      <c r="D23" s="22"/>
      <c r="E23" s="23" t="s">
        <v>14</v>
      </c>
      <c r="F23" s="22"/>
      <c r="G23" s="23" t="s">
        <v>15</v>
      </c>
      <c r="H23" s="22"/>
      <c r="I23" s="24" t="s">
        <v>16</v>
      </c>
      <c r="J23" s="25"/>
      <c r="K23" s="26" t="s">
        <v>17</v>
      </c>
      <c r="L23" s="25"/>
      <c r="M23" s="27" t="s">
        <v>18</v>
      </c>
      <c r="N23" s="25"/>
      <c r="O23" s="28" t="s">
        <v>19</v>
      </c>
      <c r="P23" s="8"/>
      <c r="Q23" s="29"/>
      <c r="R23" s="1"/>
      <c r="S23" s="1"/>
      <c r="T23" s="1"/>
      <c r="U23" s="1"/>
      <c r="V23" s="1"/>
      <c r="W23" s="1"/>
      <c r="X23" s="1"/>
      <c r="Y23" s="1"/>
      <c r="Z23" s="1"/>
    </row>
    <row r="24" spans="1:26" ht="6.75" customHeight="1" x14ac:dyDescent="0.35">
      <c r="A24" s="1"/>
      <c r="B24" s="6"/>
      <c r="C24" s="30"/>
      <c r="I24" s="31"/>
      <c r="K24" s="31"/>
      <c r="P24" s="8"/>
      <c r="Q24" s="1"/>
      <c r="R24" s="1"/>
      <c r="S24" s="1"/>
      <c r="T24" s="1"/>
      <c r="U24" s="1"/>
      <c r="V24" s="1"/>
      <c r="W24" s="1"/>
      <c r="X24" s="1"/>
      <c r="Y24" s="1"/>
      <c r="Z24" s="1"/>
    </row>
    <row r="25" spans="1:26" ht="409.6" customHeight="1" x14ac:dyDescent="0.2">
      <c r="A25" s="1"/>
      <c r="B25" s="6"/>
      <c r="C25" s="32" t="s">
        <v>20</v>
      </c>
      <c r="D25" s="33"/>
      <c r="E25" s="34" t="str">
        <f>+IF([23]Hoja1!$N$2&gt;=0.5,"Si","No")</f>
        <v>Si</v>
      </c>
      <c r="F25" s="35"/>
      <c r="G25" s="36">
        <f>+[23]Hoja1!N2</f>
        <v>1</v>
      </c>
      <c r="H25" s="35"/>
      <c r="I25" s="37" t="s">
        <v>21</v>
      </c>
      <c r="J25" s="38"/>
      <c r="K25" s="36">
        <v>0</v>
      </c>
      <c r="L25" s="39"/>
      <c r="M25" s="40"/>
      <c r="N25" s="41"/>
      <c r="O25" s="42">
        <f>G25-K25</f>
        <v>1</v>
      </c>
      <c r="P25" s="43"/>
      <c r="Q25" s="44"/>
      <c r="R25" s="44"/>
      <c r="S25" s="44"/>
      <c r="T25" s="44"/>
      <c r="U25" s="44"/>
      <c r="V25" s="44"/>
      <c r="W25" s="1"/>
      <c r="X25" s="1"/>
      <c r="Y25" s="1"/>
      <c r="Z25" s="1"/>
    </row>
    <row r="26" spans="1:26" ht="6.75" customHeight="1" x14ac:dyDescent="0.35">
      <c r="A26" s="1"/>
      <c r="B26" s="6"/>
      <c r="C26" s="30"/>
      <c r="E26" s="45"/>
      <c r="G26" s="46"/>
      <c r="I26" s="47"/>
      <c r="K26" s="48"/>
      <c r="M26" s="49"/>
      <c r="N26" s="49"/>
      <c r="O26" s="50"/>
      <c r="P26" s="8"/>
      <c r="Q26" s="1"/>
      <c r="R26" s="1"/>
      <c r="S26" s="1"/>
      <c r="T26" s="1"/>
      <c r="U26" s="1"/>
      <c r="V26" s="1"/>
      <c r="W26" s="1"/>
      <c r="X26" s="1"/>
      <c r="Y26" s="1"/>
      <c r="Z26" s="1"/>
    </row>
    <row r="27" spans="1:26" ht="409.6" customHeight="1" x14ac:dyDescent="0.2">
      <c r="A27" s="1"/>
      <c r="B27" s="6"/>
      <c r="C27" s="51" t="s">
        <v>22</v>
      </c>
      <c r="D27" s="33"/>
      <c r="E27" s="34" t="str">
        <f>+IF([23]Hoja1!$N$26&gt;=0.5,"Si","No")</f>
        <v>Si</v>
      </c>
      <c r="G27" s="36">
        <f>+[23]Hoja1!N26</f>
        <v>0.94117647058823528</v>
      </c>
      <c r="I27" s="37" t="s">
        <v>23</v>
      </c>
      <c r="K27" s="36">
        <v>0</v>
      </c>
      <c r="L27" s="52"/>
      <c r="M27" s="40"/>
      <c r="N27" s="41"/>
      <c r="O27" s="42">
        <f>G27-K27</f>
        <v>0.94117647058823528</v>
      </c>
      <c r="P27" s="8"/>
      <c r="Q27" s="1"/>
      <c r="R27" s="1"/>
      <c r="S27" s="1"/>
      <c r="T27" s="1"/>
      <c r="U27" s="1"/>
      <c r="V27" s="1"/>
      <c r="W27" s="1"/>
      <c r="X27" s="1"/>
      <c r="Y27" s="1"/>
      <c r="Z27" s="1"/>
    </row>
    <row r="28" spans="1:26" ht="6.75" customHeight="1" x14ac:dyDescent="0.35">
      <c r="A28" s="1"/>
      <c r="B28" s="6"/>
      <c r="C28" s="30"/>
      <c r="E28" s="45"/>
      <c r="G28" s="46"/>
      <c r="I28" s="53"/>
      <c r="K28" s="31"/>
      <c r="M28" s="49"/>
      <c r="N28" s="49"/>
      <c r="O28" s="50"/>
      <c r="P28" s="8"/>
      <c r="Q28" s="1"/>
      <c r="R28" s="1"/>
      <c r="S28" s="1"/>
      <c r="T28" s="1"/>
      <c r="U28" s="1"/>
      <c r="V28" s="1"/>
      <c r="W28" s="1"/>
      <c r="X28" s="1"/>
      <c r="Y28" s="1"/>
      <c r="Z28" s="1"/>
    </row>
    <row r="29" spans="1:26" ht="409.6" customHeight="1" x14ac:dyDescent="0.2">
      <c r="A29" s="1"/>
      <c r="B29" s="6"/>
      <c r="C29" s="54" t="s">
        <v>24</v>
      </c>
      <c r="D29" s="33"/>
      <c r="E29" s="34" t="str">
        <f>+IF([23]Hoja1!$N$43&gt;=0.5,"Si","No")</f>
        <v>Si</v>
      </c>
      <c r="G29" s="36">
        <f>+[23]Hoja1!N43</f>
        <v>0.95833333333333337</v>
      </c>
      <c r="I29" s="55" t="s">
        <v>25</v>
      </c>
      <c r="K29" s="36">
        <v>0</v>
      </c>
      <c r="L29" s="52"/>
      <c r="M29" s="40"/>
      <c r="N29" s="41"/>
      <c r="O29" s="42">
        <f>G29-K29</f>
        <v>0.95833333333333337</v>
      </c>
      <c r="P29" s="8"/>
      <c r="Q29" s="1"/>
      <c r="R29" s="1"/>
      <c r="S29" s="1"/>
      <c r="T29" s="1"/>
      <c r="U29" s="1"/>
      <c r="V29" s="1"/>
      <c r="W29" s="1"/>
      <c r="X29" s="1"/>
      <c r="Y29" s="1"/>
      <c r="Z29" s="1"/>
    </row>
    <row r="30" spans="1:26" ht="24.75" hidden="1" customHeight="1" x14ac:dyDescent="0.35">
      <c r="A30" s="1"/>
      <c r="B30" s="6"/>
      <c r="C30" s="30"/>
      <c r="E30" s="45"/>
      <c r="G30" s="46"/>
      <c r="I30" s="53"/>
      <c r="K30" s="31"/>
      <c r="M30" s="49"/>
      <c r="N30" s="49"/>
      <c r="O30" s="50"/>
      <c r="P30" s="8"/>
      <c r="Q30" s="1"/>
      <c r="R30" s="1"/>
      <c r="S30" s="1"/>
      <c r="T30" s="1"/>
      <c r="U30" s="1"/>
      <c r="V30" s="1"/>
      <c r="W30" s="1"/>
      <c r="X30" s="1"/>
      <c r="Y30" s="1"/>
      <c r="Z30" s="1"/>
    </row>
    <row r="31" spans="1:26" ht="409.6" hidden="1" customHeight="1" x14ac:dyDescent="0.2">
      <c r="A31" s="1"/>
      <c r="B31" s="6"/>
      <c r="C31" s="56" t="s">
        <v>26</v>
      </c>
      <c r="D31" s="33"/>
      <c r="E31" s="34" t="str">
        <f>+IF([23]Hoja1!$N$55&gt;=0.5,"Si","No")</f>
        <v>Si</v>
      </c>
      <c r="G31" s="36">
        <f>+[23]Hoja1!N55</f>
        <v>0.9285714285714286</v>
      </c>
      <c r="I31" s="57" t="s">
        <v>27</v>
      </c>
      <c r="K31" s="36">
        <v>0</v>
      </c>
      <c r="L31" s="52"/>
      <c r="M31" s="40"/>
      <c r="N31" s="41"/>
      <c r="O31" s="42">
        <f>G31-K31</f>
        <v>0.9285714285714286</v>
      </c>
      <c r="P31" s="8"/>
      <c r="Q31" s="1"/>
      <c r="R31" s="1"/>
      <c r="S31" s="1"/>
      <c r="T31" s="1"/>
      <c r="U31" s="1"/>
      <c r="V31" s="1"/>
      <c r="W31" s="1"/>
      <c r="X31" s="1"/>
      <c r="Y31" s="1"/>
      <c r="Z31" s="1"/>
    </row>
    <row r="32" spans="1:26" ht="6.75" customHeight="1" x14ac:dyDescent="0.35">
      <c r="A32" s="1"/>
      <c r="B32" s="6"/>
      <c r="C32" s="30"/>
      <c r="E32" s="45"/>
      <c r="G32" s="46"/>
      <c r="I32" s="53"/>
      <c r="K32" s="31"/>
      <c r="M32" s="49"/>
      <c r="N32" s="49"/>
      <c r="O32" s="50"/>
      <c r="P32" s="8"/>
      <c r="Q32" s="1"/>
      <c r="R32" s="1"/>
      <c r="S32" s="1"/>
      <c r="T32" s="1"/>
      <c r="U32" s="1"/>
      <c r="V32" s="1"/>
      <c r="W32" s="1"/>
      <c r="X32" s="1"/>
      <c r="Y32" s="1"/>
      <c r="Z32" s="1"/>
    </row>
    <row r="33" spans="1:26" ht="409.6" customHeight="1" thickBot="1" x14ac:dyDescent="0.25">
      <c r="A33" s="1"/>
      <c r="B33" s="6"/>
      <c r="C33" s="58" t="s">
        <v>28</v>
      </c>
      <c r="D33" s="33"/>
      <c r="E33" s="34" t="str">
        <f>+IF([23]Hoja1!$N$69&gt;=0.5,"Si","No")</f>
        <v>Si</v>
      </c>
      <c r="G33" s="36">
        <f>+[23]Hoja1!N69</f>
        <v>0.9285714285714286</v>
      </c>
      <c r="I33" s="59" t="s">
        <v>29</v>
      </c>
      <c r="K33" s="36">
        <v>0</v>
      </c>
      <c r="L33" s="52"/>
      <c r="M33" s="40"/>
      <c r="N33" s="41"/>
      <c r="O33" s="42">
        <f>G33-K33</f>
        <v>0.9285714285714286</v>
      </c>
      <c r="P33" s="8"/>
      <c r="Q33" s="1"/>
      <c r="R33" s="1"/>
      <c r="S33" s="1"/>
      <c r="T33" s="1"/>
      <c r="U33" s="1"/>
      <c r="V33" s="1"/>
      <c r="W33" s="1"/>
      <c r="X33" s="1"/>
      <c r="Y33" s="1"/>
      <c r="Z33" s="1"/>
    </row>
    <row r="34" spans="1:26" ht="12.75" customHeight="1" x14ac:dyDescent="0.2">
      <c r="A34" s="1"/>
      <c r="B34" s="6"/>
      <c r="C34" s="60"/>
      <c r="D34" s="60"/>
      <c r="E34" s="17"/>
      <c r="F34" s="1"/>
      <c r="G34" s="1"/>
      <c r="H34" s="1"/>
      <c r="I34" s="1"/>
      <c r="J34" s="1"/>
      <c r="K34" s="1"/>
      <c r="L34" s="1"/>
      <c r="M34" s="61"/>
      <c r="N34" s="61"/>
      <c r="O34" s="61"/>
      <c r="P34" s="8"/>
      <c r="Q34" s="1"/>
      <c r="R34" s="1"/>
      <c r="S34" s="1"/>
      <c r="T34" s="1"/>
      <c r="U34" s="1"/>
      <c r="V34" s="1"/>
      <c r="W34" s="1"/>
      <c r="X34" s="1"/>
      <c r="Y34" s="1"/>
      <c r="Z34" s="1"/>
    </row>
    <row r="35" spans="1:26" ht="12.75" customHeight="1" x14ac:dyDescent="0.2">
      <c r="A35" s="1"/>
      <c r="B35" s="6"/>
      <c r="C35" s="62"/>
      <c r="D35" s="60"/>
      <c r="E35" s="17"/>
      <c r="F35" s="1"/>
      <c r="G35" s="1"/>
      <c r="H35" s="1"/>
      <c r="I35" s="1"/>
      <c r="J35" s="1"/>
      <c r="K35" s="1"/>
      <c r="L35" s="1"/>
      <c r="M35" s="61"/>
      <c r="N35" s="61"/>
      <c r="O35" s="61"/>
      <c r="P35" s="8"/>
      <c r="Q35" s="1"/>
      <c r="R35" s="1"/>
      <c r="S35" s="1"/>
      <c r="T35" s="1"/>
      <c r="U35" s="1"/>
      <c r="V35" s="1"/>
      <c r="W35" s="1"/>
      <c r="X35" s="1"/>
      <c r="Y35" s="1"/>
      <c r="Z35" s="1"/>
    </row>
    <row r="36" spans="1:26" ht="12.75" customHeight="1" x14ac:dyDescent="0.2">
      <c r="A36" s="1"/>
      <c r="B36" s="6"/>
      <c r="C36" s="63"/>
      <c r="D36" s="1"/>
      <c r="E36" s="1"/>
      <c r="F36" s="1"/>
      <c r="G36" s="1"/>
      <c r="H36" s="1"/>
      <c r="I36" s="1"/>
      <c r="J36" s="1"/>
      <c r="K36" s="1"/>
      <c r="L36" s="1"/>
      <c r="M36" s="1"/>
      <c r="N36" s="1"/>
      <c r="O36" s="1"/>
      <c r="P36" s="8"/>
      <c r="Q36" s="1"/>
      <c r="R36" s="1"/>
      <c r="S36" s="1"/>
      <c r="T36" s="1"/>
      <c r="U36" s="1"/>
      <c r="V36" s="1"/>
      <c r="W36" s="1"/>
      <c r="X36" s="1"/>
      <c r="Y36" s="1"/>
      <c r="Z36" s="1"/>
    </row>
    <row r="37" spans="1:26" ht="12.75" customHeight="1" thickBot="1" x14ac:dyDescent="0.25">
      <c r="A37" s="1"/>
      <c r="B37" s="64"/>
      <c r="C37" s="65"/>
      <c r="D37" s="65"/>
      <c r="E37" s="65"/>
      <c r="F37" s="65"/>
      <c r="G37" s="65"/>
      <c r="H37" s="65"/>
      <c r="I37" s="65"/>
      <c r="J37" s="65"/>
      <c r="K37" s="65"/>
      <c r="L37" s="65"/>
      <c r="M37" s="65"/>
      <c r="N37" s="65"/>
      <c r="O37" s="65"/>
      <c r="P37" s="66"/>
      <c r="Q37" s="1"/>
      <c r="R37" s="1"/>
      <c r="S37" s="1"/>
      <c r="T37" s="1"/>
      <c r="U37" s="1"/>
      <c r="V37" s="1"/>
      <c r="W37" s="1"/>
      <c r="X37" s="1"/>
      <c r="Y37" s="1"/>
      <c r="Z37" s="1"/>
    </row>
    <row r="38" spans="1:26" ht="12.75" customHeight="1" thickTop="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K25">
    <cfRule type="cellIs" dxfId="18" priority="4" operator="between">
      <formula>0.76</formula>
      <formula>1</formula>
    </cfRule>
  </conditionalFormatting>
  <conditionalFormatting sqref="K25">
    <cfRule type="cellIs" dxfId="17" priority="5" operator="between">
      <formula>0.51</formula>
      <formula>0.75</formula>
    </cfRule>
  </conditionalFormatting>
  <conditionalFormatting sqref="K25">
    <cfRule type="cellIs" dxfId="16" priority="6" operator="between">
      <formula>0.26</formula>
      <formula>0.5</formula>
    </cfRule>
  </conditionalFormatting>
  <conditionalFormatting sqref="K27">
    <cfRule type="cellIs" dxfId="15" priority="7" operator="between">
      <formula>0.76</formula>
      <formula>1</formula>
    </cfRule>
  </conditionalFormatting>
  <conditionalFormatting sqref="K27">
    <cfRule type="cellIs" dxfId="14" priority="8" operator="between">
      <formula>0.51</formula>
      <formula>0.75</formula>
    </cfRule>
  </conditionalFormatting>
  <conditionalFormatting sqref="K27">
    <cfRule type="cellIs" dxfId="13" priority="9" operator="between">
      <formula>0.26</formula>
      <formula>0.5</formula>
    </cfRule>
  </conditionalFormatting>
  <conditionalFormatting sqref="K29">
    <cfRule type="cellIs" dxfId="12" priority="10" operator="between">
      <formula>0.76</formula>
      <formula>1</formula>
    </cfRule>
  </conditionalFormatting>
  <conditionalFormatting sqref="K29">
    <cfRule type="cellIs" dxfId="11" priority="11" operator="between">
      <formula>0.51</formula>
      <formula>0.75</formula>
    </cfRule>
  </conditionalFormatting>
  <conditionalFormatting sqref="K29">
    <cfRule type="cellIs" dxfId="10" priority="12" operator="between">
      <formula>0.26</formula>
      <formula>0.5</formula>
    </cfRule>
  </conditionalFormatting>
  <conditionalFormatting sqref="K31">
    <cfRule type="cellIs" dxfId="9" priority="13" operator="between">
      <formula>0.76</formula>
      <formula>1</formula>
    </cfRule>
  </conditionalFormatting>
  <conditionalFormatting sqref="K31">
    <cfRule type="cellIs" dxfId="8" priority="14" operator="between">
      <formula>0.51</formula>
      <formula>0.75</formula>
    </cfRule>
  </conditionalFormatting>
  <conditionalFormatting sqref="K31">
    <cfRule type="cellIs" dxfId="7" priority="15" operator="between">
      <formula>0.26</formula>
      <formula>0.5</formula>
    </cfRule>
  </conditionalFormatting>
  <conditionalFormatting sqref="K33">
    <cfRule type="cellIs" dxfId="6" priority="16" operator="between">
      <formula>0.76</formula>
      <formula>1</formula>
    </cfRule>
  </conditionalFormatting>
  <conditionalFormatting sqref="K33">
    <cfRule type="cellIs" dxfId="5" priority="17" operator="between">
      <formula>0.51</formula>
      <formula>0.75</formula>
    </cfRule>
  </conditionalFormatting>
  <conditionalFormatting sqref="K33">
    <cfRule type="cellIs" dxfId="4" priority="18" operator="between">
      <formula>0.26</formula>
      <formula>0.5</formula>
    </cfRule>
  </conditionalFormatting>
  <conditionalFormatting sqref="M7">
    <cfRule type="cellIs" dxfId="3" priority="19" operator="between">
      <formula>0.76</formula>
      <formula>1</formula>
    </cfRule>
  </conditionalFormatting>
  <conditionalFormatting sqref="M7">
    <cfRule type="cellIs" dxfId="2" priority="20" operator="between">
      <formula>0.51</formula>
      <formula>0.75</formula>
    </cfRule>
  </conditionalFormatting>
  <conditionalFormatting sqref="M7">
    <cfRule type="cellIs" dxfId="1" priority="21" operator="between">
      <formula>0.26</formula>
      <formula>0.5</formula>
    </cfRule>
  </conditionalFormatting>
  <conditionalFormatting sqref="M7">
    <cfRule type="cellIs" dxfId="0" priority="22" operator="between">
      <formula>0</formula>
      <formula>0.25</formula>
    </cfRule>
  </conditionalFormatting>
  <dataValidations count="2">
    <dataValidation type="list" allowBlank="1" showErrorMessage="1" sqref="E19">
      <formula1>"Si,No,En proceso"</formula1>
    </dataValidation>
    <dataValidation type="list" allowBlank="1" showErrorMessage="1" sqref="N19:O20 E20:E21">
      <formula1>"Si,No"</formula1>
    </dataValidation>
  </dataValidations>
  <hyperlinks>
    <hyperlink ref="I31" r:id="rId1"/>
  </hyperlinks>
  <pageMargins left="0.7" right="0.7" top="0.75" bottom="0.75"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Carolina  Ibarra Romero</dc:creator>
  <cp:lastModifiedBy>Lilia Carolina  Ibarra Romero</cp:lastModifiedBy>
  <dcterms:created xsi:type="dcterms:W3CDTF">2025-07-31T22:02:03Z</dcterms:created>
  <dcterms:modified xsi:type="dcterms:W3CDTF">2025-07-31T22:03:47Z</dcterms:modified>
</cp:coreProperties>
</file>