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1. TABLERO DE CONTROL\2025\B. Reportes e Informes\PPTEP\"/>
    </mc:Choice>
  </mc:AlternateContent>
  <bookViews>
    <workbookView xWindow="0" yWindow="0" windowWidth="28800" windowHeight="12180" activeTab="3"/>
  </bookViews>
  <sheets>
    <sheet name="PTEP 2024" sheetId="1" r:id="rId1"/>
    <sheet name="1. ACCESO A INFORMACIÓN PÚBLICA" sheetId="2" r:id="rId2"/>
    <sheet name="2. RENDICIÓN DE CUENTAS" sheetId="3" r:id="rId3"/>
    <sheet name="3. MEJORA EN LA ATENCION" sheetId="4" r:id="rId4"/>
    <sheet name="4. RACIONALIZACION TRAMITES " sheetId="5" r:id="rId5"/>
    <sheet name="5. APERTURA INF DATOS ABIERTOS" sheetId="6" r:id="rId6"/>
    <sheet name="6. PARTICIPACIÓN E INNOVACIÓN" sheetId="7" r:id="rId7"/>
    <sheet name="7. INTEGRIDAD Y ÉTICA PÚBLICA" sheetId="8" r:id="rId8"/>
    <sheet name="8. GESTIÓN RIESGOS CORRUPCION" sheetId="9" r:id="rId9"/>
    <sheet name="9. DEBIDA DILIGENCIA" sheetId="10" r:id="rId10"/>
    <sheet name="Seguimiento Consolidado" sheetId="11" r:id="rId11"/>
    <sheet name="HOJA C2" sheetId="12" state="hidden" r:id="rId12"/>
  </sheets>
  <calcPr calcId="162913"/>
  <extLst>
    <ext uri="GoogleSheetsCustomDataVersion2">
      <go:sheetsCustomData xmlns:go="http://customooxmlschemas.google.com/" r:id="rId16" roundtripDataChecksum="TqBzy2oThVZ9LTDMeybdHkiT1ZHXhnmNnsa/Wdzx/j4="/>
    </ext>
  </extLst>
</workbook>
</file>

<file path=xl/calcChain.xml><?xml version="1.0" encoding="utf-8"?>
<calcChain xmlns="http://schemas.openxmlformats.org/spreadsheetml/2006/main">
  <c r="G13" i="11" l="1"/>
  <c r="F13" i="11"/>
  <c r="E13" i="11"/>
  <c r="B13" i="11"/>
  <c r="F12" i="11"/>
  <c r="D12" i="11"/>
  <c r="C12" i="11"/>
  <c r="B12" i="11"/>
  <c r="F11" i="11"/>
  <c r="E11" i="11"/>
  <c r="D11" i="11"/>
  <c r="G5" i="11"/>
  <c r="F5" i="11"/>
  <c r="Z13" i="10"/>
  <c r="V13" i="10"/>
  <c r="S13" i="10"/>
  <c r="O13" i="10"/>
  <c r="D13" i="11" s="1"/>
  <c r="L13" i="10"/>
  <c r="C13" i="11" s="1"/>
  <c r="H13" i="10"/>
  <c r="Z20" i="9"/>
  <c r="G12" i="11" s="1"/>
  <c r="V20" i="9"/>
  <c r="O20" i="9"/>
  <c r="L20" i="9"/>
  <c r="H20" i="9"/>
  <c r="S16" i="9"/>
  <c r="S20" i="9" s="1"/>
  <c r="E12" i="11" s="1"/>
  <c r="Z35" i="8"/>
  <c r="G11" i="11" s="1"/>
  <c r="V35" i="8"/>
  <c r="S35" i="8"/>
  <c r="O35" i="8"/>
  <c r="L35" i="8"/>
  <c r="C11" i="11" s="1"/>
  <c r="H35" i="8"/>
  <c r="B11" i="11" s="1"/>
  <c r="S29" i="8"/>
  <c r="Z10" i="7"/>
  <c r="G10" i="11" s="1"/>
  <c r="V10" i="7"/>
  <c r="F10" i="11" s="1"/>
  <c r="S10" i="7"/>
  <c r="E10" i="11" s="1"/>
  <c r="O10" i="7"/>
  <c r="D10" i="11" s="1"/>
  <c r="L10" i="7"/>
  <c r="C10" i="11" s="1"/>
  <c r="H10" i="7"/>
  <c r="B10" i="11" s="1"/>
  <c r="Z9" i="6"/>
  <c r="G9" i="11" s="1"/>
  <c r="V9" i="6"/>
  <c r="F9" i="11" s="1"/>
  <c r="S9" i="6"/>
  <c r="E9" i="11" s="1"/>
  <c r="O9" i="6"/>
  <c r="D9" i="11" s="1"/>
  <c r="L9" i="6"/>
  <c r="C9" i="11" s="1"/>
  <c r="H9" i="6"/>
  <c r="B9" i="11" s="1"/>
  <c r="Z14" i="5"/>
  <c r="G8" i="11" s="1"/>
  <c r="V14" i="5"/>
  <c r="F8" i="11" s="1"/>
  <c r="S14" i="5"/>
  <c r="E8" i="11" s="1"/>
  <c r="O14" i="5"/>
  <c r="D8" i="11" s="1"/>
  <c r="L14" i="5"/>
  <c r="C8" i="11" s="1"/>
  <c r="H14" i="5"/>
  <c r="B8" i="11" s="1"/>
  <c r="V22" i="4"/>
  <c r="F7" i="11" s="1"/>
  <c r="O22" i="4"/>
  <c r="D7" i="11" s="1"/>
  <c r="L22" i="4"/>
  <c r="C7" i="11" s="1"/>
  <c r="H22" i="4"/>
  <c r="B7" i="11" s="1"/>
  <c r="Z20" i="4"/>
  <c r="Z22" i="4" s="1"/>
  <c r="G7" i="11" s="1"/>
  <c r="S15" i="4"/>
  <c r="S13" i="4"/>
  <c r="S22" i="4" s="1"/>
  <c r="E7" i="11" s="1"/>
  <c r="S6" i="4"/>
  <c r="V13" i="3"/>
  <c r="F6" i="11" s="1"/>
  <c r="S13" i="3"/>
  <c r="E6" i="11" s="1"/>
  <c r="O13" i="3"/>
  <c r="D6" i="11" s="1"/>
  <c r="H13" i="3"/>
  <c r="B6" i="11" s="1"/>
  <c r="Z5" i="3"/>
  <c r="Z13" i="3" s="1"/>
  <c r="G6" i="11" s="1"/>
  <c r="S5" i="3"/>
  <c r="L5" i="3"/>
  <c r="L13" i="3" s="1"/>
  <c r="C6" i="11" s="1"/>
  <c r="Z16" i="2"/>
  <c r="V16" i="2"/>
  <c r="S16" i="2"/>
  <c r="E5" i="11" s="1"/>
  <c r="O16" i="2"/>
  <c r="D5" i="11" s="1"/>
  <c r="L16" i="2"/>
  <c r="C5" i="11" s="1"/>
  <c r="H16" i="2"/>
  <c r="B5" i="11" s="1"/>
  <c r="B14" i="11" l="1"/>
  <c r="B16" i="11" s="1"/>
  <c r="C14" i="11"/>
  <c r="C16" i="11" s="1"/>
  <c r="D14" i="11"/>
  <c r="D16" i="11" s="1"/>
  <c r="F14" i="11"/>
  <c r="F16" i="11" s="1"/>
  <c r="E14" i="11"/>
  <c r="E16" i="11" s="1"/>
  <c r="G14" i="11"/>
  <c r="G16" i="11" s="1"/>
</calcChain>
</file>

<file path=xl/sharedStrings.xml><?xml version="1.0" encoding="utf-8"?>
<sst xmlns="http://schemas.openxmlformats.org/spreadsheetml/2006/main" count="2583" uniqueCount="1536">
  <si>
    <t>PROGRAMA DE TRANSPARENCIA Y ETICA PÚBLICA - PTEP 2024 - VERSIÓN 1</t>
  </si>
  <si>
    <t>OBJETIVO GENERAL</t>
  </si>
  <si>
    <t>Fortalecer los procesos estratégicos, de apoyo y evaluación, mediante la implementación de lineamientos que soporten la gestión misional, en cumplimiento de los objetivos estratégicos institucionales y en el marco de la mejora continua.</t>
  </si>
  <si>
    <t xml:space="preserve">OBJETIVOS ESPECÍFICOS </t>
  </si>
  <si>
    <t>* Gestionar los riesgos de corrupción identificados por procesos con el fin de evitar su materialización.
* Realizar acciones encaminadas al fortalecimiento de la administración de riesgos de lavado de activos y financiación del terrorismo al interior de la Entidad.
* Realizar acciones encaminadas a estandarizar y optimizar los trámites, OPA's y servicios que presta la Entidad.
* Fortalecer los espacios de rendición de cuentas con el fin de dar a conocer a más personas la gestión de la Entidad.
* Desarrollar acciones en busca de la mejora de la atención a las personas que solicitan los servicios de la Entidad.
* Avanzar en la implementación de los lineamientos para garantizar el acceso a la información pública en la Entidad.
* Realizar acciones para el fortalecimiento de la generación de datos abiertos producidos por la Entidad.
* Fortalecer la política de integridad y la apropiación del código de integridad al interior de la Entidad.
* Establecer e implementar acciones encaminadas al fortalecimiento de la política de participación ciudadana en la gestión pública.
* Establecer e implementar acciones encaminadas al fortalecimiento de la política de gestión del conocimiento y la innovación al interior de la Entidad.</t>
  </si>
  <si>
    <t>SERVICIOS DEL INSTITUTO DISTRITAL DE GESTIÓN DE RIESGOS Y CAMBIO CLIMÁTICO - IDIGER</t>
  </si>
  <si>
    <t>1. Evaluación de Planes de Emergencias y Contingencia - PEC- y Emisión de Conceptos Técnicos para el registro de parques de diversiones, atracciones mecánicas, dispositivos de entretenimiento e inflables en el Distrito Capital.
2. Conceptos técnicos para licencias de urbanización.
3. Visitas de verificación general a los sistemas de transporte vertical en edificaciones y puertas eléctricas en el Distrito Capital.
4. Visita técnica de valoración de la condición de riesgo inminente.
5. Concepto de riesgos para legalización y regularización de barrios.
6. Concepto para adopción de planes parciales.
7. Concepto técnico de amenaza ruina -CAR.
8. Certificado de Riesgo.</t>
  </si>
  <si>
    <t>TRÁMITES Y OPA's</t>
  </si>
  <si>
    <t>1. Certificación de afectación por emergencia, calamidad y/o desastre
2. Evaluación de Planes de Emergencias y Contingencia - PEC- y Emisión de Conceptos Técnicos para Aglomeraciones de Publico en el Distrito Capital</t>
  </si>
  <si>
    <t>COMPONENTES</t>
  </si>
  <si>
    <t>1. Mecanismos para la transparencia y acceso a la información pública.
2. Rendición de Cuentas.
3. Mecanismos para Mejorar la Atención a la Ciudadanía.
4. Racionalización de Trámites.
5. Apertura de información y datos abiertos.
6. Participación e innovación en la gestión pública.
7. Promoción de la integridad y a ética pública.
8. Gestión del Riesgo de Corrupción.
9. Medidas de debida diligencia.</t>
  </si>
  <si>
    <t>RECURSOS</t>
  </si>
  <si>
    <t>Los recursos humanos, tecnológicos, físicos y presupuestales con los que se ejecuta el programa de transparencia y ética pública, están contemplados en el rubro de funcionamiento de la Entidad.</t>
  </si>
  <si>
    <t>FECHA INICIAL DE LA FORMULACIÓN</t>
  </si>
  <si>
    <t>12 DE ENERO DE 2024</t>
  </si>
  <si>
    <t>MONITOREOS Y SEGUIMIENTOS</t>
  </si>
  <si>
    <t>Primer Monitoreo y Seguimiento</t>
  </si>
  <si>
    <t>Segundo Monitoreo y Seguimiento</t>
  </si>
  <si>
    <t>Tercer Monitoreo y Seguimiento</t>
  </si>
  <si>
    <t>Periodo</t>
  </si>
  <si>
    <t>Publicación</t>
  </si>
  <si>
    <t>1 de Enero al 15 de Abril de 2024</t>
  </si>
  <si>
    <t>Hasta el 12 de Mayo de 2024</t>
  </si>
  <si>
    <t>16 de Abril al 15 de Agosto de 2024</t>
  </si>
  <si>
    <t>Hasta el 14 de Septiembre de 2024</t>
  </si>
  <si>
    <t>16 de Agosto al 31 de Diciembre de 2024</t>
  </si>
  <si>
    <t>Hasta el 15 de Enero de 2025</t>
  </si>
  <si>
    <t>ENTREGA DE EVIDENCIAS</t>
  </si>
  <si>
    <t>Del 20 de Abril Hasta el 26 de Abril de 2024</t>
  </si>
  <si>
    <t>Del 16 de Agosto Hasta el 25 de Agosto de 2024</t>
  </si>
  <si>
    <t>Del 16 de Diciembre Hasta el 25 de Diciembre de 2024</t>
  </si>
  <si>
    <t xml:space="preserve">PERIODO DE EJECUCIÓN </t>
  </si>
  <si>
    <t>AÑO 2024</t>
  </si>
  <si>
    <t>VERSIÓN ACTUAL</t>
  </si>
  <si>
    <t>VERSIÓN 1</t>
  </si>
  <si>
    <t>FECHA MODIFICACIÓN PTEP</t>
  </si>
  <si>
    <t>NUEVA VERSIÓN</t>
  </si>
  <si>
    <t>VERSIÓN 2</t>
  </si>
  <si>
    <t>JUSTIFICACIONES DE LOS CAMBIOS REALIZADOS AL PROGRAMA</t>
  </si>
  <si>
    <t>Se incluyeron 4 actividades en el componente No. 3 de MECANISMOS PARA MEJORAR LA ATENCIÓN A LA CIUDADANÍA, las cuales se identifican bajo los numerales 3.3., 4.4., 4.5. y 5.2. Estas actividades se incluyeron para fortalecer la calificación FURAG 2024 de la política MIPG de servicio al ciudadano, bajo la estrategia de integración de los instrumentos de planeación existentes con el Modelo Integrado de Planeación y Gestión (MIPG).</t>
  </si>
  <si>
    <t>VERSIÓN 3</t>
  </si>
  <si>
    <t>Eliminación de 4 actividades y modificación de 1 actividade en el componente 2. Rendición de cuentas de acuerdo a la Circular 004 de 2024 de la Veeduría Distrital, ajuste de 3 actividades y eliminar de 2 actividades por solicitud de los procesos.</t>
  </si>
  <si>
    <t>COMPONENTE 1: MECANISMOS PARA LA TRANSPARENCIA Y ACCESO A LA INFORMACIÓN PÚBLICA</t>
  </si>
  <si>
    <t xml:space="preserve">SUBCOMPONENTE / PROCESOS </t>
  </si>
  <si>
    <t>ITEM</t>
  </si>
  <si>
    <t xml:space="preserve">ACTIVIDADES </t>
  </si>
  <si>
    <t xml:space="preserve">META O PRODUCTO </t>
  </si>
  <si>
    <t>RESPONSABLE DIRECTO</t>
  </si>
  <si>
    <t>RESPONSABLES DE APOYO</t>
  </si>
  <si>
    <t>FECHA PROGRAMADA</t>
  </si>
  <si>
    <t>PRIMER REPORTE DEL 1 DE ENERO AL 15 DE ABRIL DE 2024</t>
  </si>
  <si>
    <t>SEGUNDO REPORTE DEL 16 DE ABRIL AL 15 DE AGOSTO DE 2024</t>
  </si>
  <si>
    <t>TERCER REPORTE DEL 16 DE AGOSTO AL 31 DE DICIEMBRE DE 2024</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</si>
  <si>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</si>
  <si>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</si>
  <si>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</si>
  <si>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</si>
  <si>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</si>
  <si>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</si>
  <si>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</si>
  <si>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</si>
  <si>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</si>
  <si>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r>
      <rPr>
        <b/>
        <sz val="9"/>
        <color theme="1"/>
        <rFont val="Century Gothic"/>
      </rPr>
      <t xml:space="preserve">Subcomponente 1
</t>
    </r>
    <r>
      <rPr>
        <sz val="9"/>
        <color theme="1"/>
        <rFont val="Century Gothic"/>
      </rPr>
      <t>Lineamientos de Transparencia Activa</t>
    </r>
  </si>
  <si>
    <t>1.1</t>
  </si>
  <si>
    <t>Verificar que la información del botón de transparencia se mantenga actualizada en la página web de la entidad según periodicidad estipulada en el Esquema de Publicación de la Información</t>
  </si>
  <si>
    <t>* Un correo mensual enviado a la Oficina TIC solicitando la actualización de la información 
 (11 correos para la vigencia)</t>
  </si>
  <si>
    <t>Oficina Asesora de Planeación</t>
  </si>
  <si>
    <t>Todas la Dependencias</t>
  </si>
  <si>
    <t>Fecha inicio: 10 de enero de 2024
Fecha final: 31 de diciembre de 2024</t>
  </si>
  <si>
    <t>Se realizaron las solicitudes a la Oficina TIC para la actualización de algunos contenidos del menú de transparencia en los meses de enero, febrero, marzo y abril de 2024.</t>
  </si>
  <si>
    <t>* 15 correos de solicitud y publicación en el menú de transparencia, de los meses de enero, febrero, marzo y abril 2024.</t>
  </si>
  <si>
    <t>Se evidencia el cumplimiento de la actividad en un 33,33% anual y 100% cuatrimestral, con los correos de solicitud a la Oficina TIC de publicación de documentos en el menú de transparencia de la página web institucional.</t>
  </si>
  <si>
    <r>
      <rPr>
        <b/>
        <sz val="9"/>
        <color theme="1"/>
        <rFont val="Century Gothic"/>
      </rPr>
      <t>08/05/2024.</t>
    </r>
    <r>
      <rPr>
        <sz val="9"/>
        <color theme="1"/>
        <rFont val="Century Gothic"/>
      </rPr>
      <t xml:space="preserve"> Se evidencian 15 soportes de publicación y actualización de contenidos del menú de transparencia en los meses de enero, febrero, marzo y abril de 2024. 
</t>
    </r>
    <r>
      <rPr>
        <b/>
        <sz val="9"/>
        <color rgb="FF6AA84F"/>
        <rFont val="Century Gothic"/>
      </rPr>
      <t>EN DESARROLLO</t>
    </r>
  </si>
  <si>
    <t>https://www.idiger.gov.co/transparencia</t>
  </si>
  <si>
    <t>Se realizarón las solicitudes a la Oficina de Tecnologías de la Información y las Comunicaciones para la actualización de algunos contenidos del menú de transparencia en los meses de abril, mayo, junio, julio y agosto de 2024.</t>
  </si>
  <si>
    <r>
      <rPr>
        <sz val="9"/>
        <color rgb="FF000000"/>
        <rFont val="Century Gothic"/>
      </rPr>
      <t>12 c</t>
    </r>
    <r>
      <rPr>
        <sz val="9"/>
        <color rgb="FF000000"/>
        <rFont val="Century Gothic"/>
      </rPr>
      <t>orreos de solicitud y publicación en el menú de transparencia, de los meses de abril, mayo, junio, julio y agosto de 2024.</t>
    </r>
  </si>
  <si>
    <t>Se evidencia el cumplimiento de la actividad en un 66,66% anual y 100% cuatrimestral, con 12 correos de solicitud a la Oficina TIC de publicación de documentos en el menú de transparencia de la página web institucional.</t>
  </si>
  <si>
    <r>
      <rPr>
        <b/>
        <sz val="9"/>
        <color rgb="FF000000"/>
        <rFont val="Century Gothic"/>
      </rPr>
      <t>04/09/2024.</t>
    </r>
    <r>
      <rPr>
        <sz val="9"/>
        <color rgb="FF000000"/>
        <rFont val="Century Gothic"/>
      </rPr>
      <t xml:space="preserve"> Se evidencian 12 soportes de publicación y actualización de contenidos del menú de transparencia en los meses de abril, mayo, julio y agosto de 2024. 
</t>
    </r>
    <r>
      <rPr>
        <b/>
        <sz val="9"/>
        <color rgb="FF9BBB59"/>
        <rFont val="Century Gothic"/>
      </rPr>
      <t>EN DESARROLLO</t>
    </r>
  </si>
  <si>
    <r>
      <rPr>
        <sz val="9"/>
        <color rgb="FF000000"/>
        <rFont val="Century Gothic"/>
      </rPr>
      <t xml:space="preserve">https://www.idiger.gov.co/transparencia
Drive
</t>
    </r>
    <r>
      <rPr>
        <sz val="9"/>
        <color rgb="FF1155CC"/>
        <rFont val="Century Gothic"/>
      </rPr>
      <t>https://drive.google.com/drive/folders/1fEQQjGZegJkkxidiVnltmblAlSk7W3s1</t>
    </r>
  </si>
  <si>
    <t xml:space="preserve">Se realizaron las solicitudes a la Oficina TIC para la actualización de algunos contenidos del menú de transparencia en los meses de agosto, septiembre, octubre, noviembre y diciembre de 2024.
Adicionalmente, teniendo en cuenta los resultados de la auditoría interna a la Ley de Transparencia, realizada por la OCI, desde la OAP se enviaron correos de solicitud de actualización de contenidos a los diferentes procesos del IDIGER.
</t>
  </si>
  <si>
    <t xml:space="preserve">
1) Muestras de correos electrónicos enviados a la OTIC 
2) Muestras de correos electrónicos a los procesos solicitando actualización de contenidos
</t>
  </si>
  <si>
    <t>Se evidencia el cumplimiento de la actividad en un 100%, con los correos de solicitud a la Oficina de Tecnologías de la Informción y las Comunicaciones de las publicaciones en el menú de transparencia de la página web institucional.</t>
  </si>
  <si>
    <r>
      <rPr>
        <b/>
        <sz val="9"/>
        <color rgb="FF000000"/>
        <rFont val="Century Gothic"/>
      </rPr>
      <t>11/03/2025.</t>
    </r>
    <r>
      <rPr>
        <sz val="9"/>
        <color rgb="FF000000"/>
        <rFont val="Century Gothic"/>
      </rPr>
      <t xml:space="preserve"> Se evidencian 14 soportes de publicación y actualización de contenidos del menú de transparencia en los meses de noviembre y diciembre de 2024. 
 -02/12/2024. Solicitud actualización de contenidos de la página web de la entidad.
- 16/11/2024. Estructura página web planes Decreto 612 de 2018.
- 12/12/2024. Actualizaciones en la página web – información de la entidad – Ley de Transparencia y acceso a la información pública.
- 19/12/2024. Solicitud actualización contenidos página web. (Planes de acción)
- 19/12/2024. Solicitud actualización contenidos página web. (Política Administración de Riesgos)
- 27/12/2024. Solicitud actualización contenidos página web. Planeación, presupuesto e informes – Proyectos de Inversión 2024.
- 27/12/2024. Solicitud actualización contenidos página web. 2.1.5 Políticas, Lineamientos y manuales. Actualización de nombre de documento. 
- 27/12/2024. Solicitud actualización contenidos página web. Creación de pestaña 2024. Creación informe de seguimiento I Trimestre y II Trimestre.
- 26/12/2024. Solicitud actualización contenidos página web. Publicación Proyectos de Inversión Archivo EBI 8056 modificar nombre EBI 8065. 
- 23/12/2024. Solicitud actualización contenidos página web. 4.3.3  planes Institucionales y estratégicos (Decreto 612 de 2018)
- 31/12/2024. Solicitud actualización contenidos página web. Gestión Contractual.
- 02/12/2024. Solicitud actualización contenidos página web. Verificación cumplimiento Ley de Transparencia y del derecho al acceso a la información pública – Ley 1712 y Resolución 1519 de 2020. Actualización de la información 1.6 Directorio entidades de entidades. 4.7 Informes de gestión evaluación y auditoría.
- 02/12/2024. Solicitud actualización contenidos página web. Verificación cumplimiento Ley de Transparencia y del derecho al acceso a la información pública – Ley 1712 y Resolución 1519 de 2020. Calendario de Actividades y eventos.
- 02/12/2024. Solicitud actualización contenidos página web. Verificación cumplimiento Ley de Transparencia y del derecho al acceso a la información pública – Ley 1712 y Resolución 1519 de 2020. 4.3 - Plan de acción, Ley 1474 de 2011 y Decreto 612, 4.7 - Informes de Gestión, evaluación y auditoría, 2.1.5 Políticas, lineamientos, manuales, 4.3.2 Plan Estratégico Institucional, 4.7.3 - Informe de Rendición de Cuentas a la ciudadanía, 4.7.4 Informes a organismos de inspección y vigilancia y control, 6.2.5 – Rendición de Cuentas, 9.5 – Actas de reuniones. 
</t>
    </r>
    <r>
      <rPr>
        <b/>
        <sz val="9"/>
        <color rgb="FF4F81BD"/>
        <rFont val="Century Gothic"/>
      </rPr>
      <t>ACTIVIDAD CUMPLIDA</t>
    </r>
  </si>
  <si>
    <r>
      <rPr>
        <sz val="9"/>
        <color rgb="FF000000"/>
        <rFont val="Century Gothic"/>
      </rPr>
      <t xml:space="preserve">https://www.idiger.gov.co/transparencia
Drive
</t>
    </r>
    <r>
      <rPr>
        <sz val="9"/>
        <color rgb="FF1155CC"/>
        <rFont val="Century Gothic"/>
      </rPr>
      <t>https://drive.google.com/drive/folders/1l3zhDDDYaxgfDTuDwIEjDEi7gleQnokh</t>
    </r>
  </si>
  <si>
    <t>1.2</t>
  </si>
  <si>
    <t>Sensibilizar a funcionarios y contratistas en temas relacionados con la Ley de Transparencia y Acceso a la Información Pública.</t>
  </si>
  <si>
    <t>* 3 o mas divulgaciones por medio de los canales de comunicación internos.</t>
  </si>
  <si>
    <t>Comunicaciones</t>
  </si>
  <si>
    <t>Fecha inicio: 01 de febrero 2024
Fecha final: 31 de diciembre de 2024</t>
  </si>
  <si>
    <t>Se realizó la sensibilización del proposito de la política de transparencia y acceso a la información pública, mediante correo masivo para todos los funcionarios y contratistas del IDIGER.</t>
  </si>
  <si>
    <t>* Correo_Propositos Política de Transparencia y AIP - IDIGER
* Pieza Grafica Sensibilización en Materia de Transparencia (Aprobada)_E-mail
* Soporte de Solicitudes a Comunicaciones para PTEP 2024 (1er Cuatrim)</t>
  </si>
  <si>
    <t>Se evidencia el cumplimiento de la actividad en un 33,33% anual y 100% cuatrimestral, con el correo masivo de sensibilización sobre el proposito de la política de transparencia y acceso a la información pública.</t>
  </si>
  <si>
    <r>
      <rPr>
        <b/>
        <sz val="9"/>
        <color rgb="FF000000"/>
        <rFont val="Century Gothic"/>
      </rPr>
      <t xml:space="preserve">08/05/2024. </t>
    </r>
    <r>
      <rPr>
        <sz val="9"/>
        <color rgb="FF000000"/>
        <rFont val="Century Gothic"/>
      </rPr>
      <t xml:space="preserve">Se evidencia socialización del 24/04/2024 ¨Aprendamos sobre Política de Transparencia  - Propósito de la Política de Transparencia  y Acceso a la Información Pública”
Se evidencian 4 solicitudes al área de comunicaciones del PTEP vigencia 2024.
</t>
    </r>
    <r>
      <rPr>
        <b/>
        <sz val="9"/>
        <color rgb="FF6AA84F"/>
        <rFont val="Century Gothic"/>
      </rPr>
      <t>EN DESARROLLO</t>
    </r>
  </si>
  <si>
    <r>
      <rPr>
        <sz val="9"/>
        <color rgb="FF000000"/>
        <rFont val="Century Gothic"/>
      </rPr>
      <t xml:space="preserve">Drive
</t>
    </r>
    <r>
      <rPr>
        <sz val="9"/>
        <color rgb="FF0000FF"/>
        <rFont val="Century Gothic"/>
      </rPr>
      <t xml:space="preserve">
https://drive.google.com/drive/folders/1oIK2XAK-QMItRUQyF5KNwh5DStiEVqIJ</t>
    </r>
  </si>
  <si>
    <t>* Correo_ Política de transparencia, acceso a la información pública y lucha contra la corrupción
* Pieza Grafica Sensibilización en Materia de Transparencia</t>
  </si>
  <si>
    <t>Se evidencia el cumplimiento de la actividad en un 66,66% anual y 100% cuatrimestral, con el correo masivo de sensibilización sobre el proposito de la política de transparencia y acceso a la información pública.</t>
  </si>
  <si>
    <r>
      <rPr>
        <b/>
        <sz val="9"/>
        <color rgb="FF000000"/>
        <rFont val="Century Gothic"/>
      </rPr>
      <t>04/09/2024.</t>
    </r>
    <r>
      <rPr>
        <sz val="9"/>
        <color rgb="FF000000"/>
        <rFont val="Century Gothic"/>
      </rPr>
      <t xml:space="preserve"> Se evidencia socialización del 29/08/2024 ¨Propósito de la Política de Transparencia y Acceso a la Información Pública”
</t>
    </r>
    <r>
      <rPr>
        <b/>
        <sz val="9"/>
        <color rgb="FF9BBB59"/>
        <rFont val="Century Gothic"/>
      </rPr>
      <t>EN DESARROLLO</t>
    </r>
  </si>
  <si>
    <r>
      <rPr>
        <sz val="9"/>
        <color rgb="FF000000"/>
        <rFont val="Century Gothic"/>
      </rPr>
      <t xml:space="preserve">Drive
</t>
    </r>
    <r>
      <rPr>
        <sz val="9"/>
        <color rgb="FF1155CC"/>
        <rFont val="Century Gothic"/>
      </rPr>
      <t>https://drive.google.com/drive/folders/1Q0GPkgu-TbNR71rSFVHuUqri23j9rHLS</t>
    </r>
  </si>
  <si>
    <t xml:space="preserve">El 26 de diciembre se elaboró y socializó por medio del correo comunicacioninterna@idiger.gov.co pieza comunicativa relacionada con la Ley de Transparencia y Acceso a la Información Pública a toda la entidad y como desde el IDIGER damos cumplimiento a la misma a través de la página web. </t>
  </si>
  <si>
    <t xml:space="preserve">1) Una pieza comunicativa enviada a toda la entidad.
</t>
  </si>
  <si>
    <t>Se evidencia el cumplimiento de la actividad en un 100%, con el correo masivo de sensibilización el 26 de diciembre de 2024.</t>
  </si>
  <si>
    <r>
      <rPr>
        <b/>
        <sz val="9"/>
        <color rgb="FF000000"/>
        <rFont val="Century Gothic"/>
      </rPr>
      <t>11/03/2025.</t>
    </r>
    <r>
      <rPr>
        <sz val="9"/>
        <color rgb="FF000000"/>
        <rFont val="Century Gothic"/>
      </rPr>
      <t xml:space="preserve"> Se evidencia pieza comunicativa del 26/12/2024 de comunicaciones a OAP para su aprobación. Se evidencia socialización de comunicaciones a los funcionarios y colaboradores del 26/12/2024 ¨Sección  Transparencia y Acceso a la Información Pública – Página web del IDIGER”
3/3 socializaciones = 100%
</t>
    </r>
    <r>
      <rPr>
        <b/>
        <sz val="9"/>
        <color rgb="FF4F81BD"/>
        <rFont val="Century Gothic"/>
      </rPr>
      <t>ACTIVIDAD CUMPLIDA</t>
    </r>
  </si>
  <si>
    <t>https://drive.google.com/drive/folders/1QeF6ITe8mAspKZO4KzTs3yKqPQ4gRdP-</t>
  </si>
  <si>
    <t>1.3</t>
  </si>
  <si>
    <t>Desarrollar jornadas de capacitación sobre manual de contratación, supervisión e interventoría, SECOP II y tienda virtual, dirigidas a supervisores y apoyos a la supervisión.</t>
  </si>
  <si>
    <t>* Listados de asistencia físicos o digitales que den cuenta de las capacitaciones realizadas. (una capacitación por semestre)</t>
  </si>
  <si>
    <t>Oficina Jurídica</t>
  </si>
  <si>
    <t>Subdirección Corporativa 
(Gestión del Talento Humano)</t>
  </si>
  <si>
    <t>Fecha inicio: 01 de febrero de 2024
Fecha final: 31 de diciembre de 2024</t>
  </si>
  <si>
    <t>En el primer trimestre se han efectuado dos capacitaciones  relacionadas con el manual de contratación, supervisión de contratos y lineamientos de evaluación de procesos</t>
  </si>
  <si>
    <t>Se adjuntan informes y presentaciones  realizadas</t>
  </si>
  <si>
    <r>
      <rPr>
        <sz val="9"/>
        <color rgb="FF000000"/>
        <rFont val="Century Gothic"/>
      </rPr>
      <t xml:space="preserve">Se evidencia el cumplimiento de la actividad en un 50% anual y 100% semestral, con las dos capacitaciones realizadas y los listados de asistencia correspondientes.
</t>
    </r>
    <r>
      <rPr>
        <b/>
        <sz val="9"/>
        <color rgb="FF000000"/>
        <rFont val="Century Gothic"/>
      </rPr>
      <t xml:space="preserve">Recomendación: </t>
    </r>
    <r>
      <rPr>
        <sz val="9"/>
        <color rgb="FF000000"/>
        <rFont val="Century Gothic"/>
      </rPr>
      <t>Se recomienda incluir para el reporte del 2do cuatrimestre el listado de asistencia de la capacitación realizada en el mes de enero 2024, ya que esta es la evidencia establecida en la columna "Producto" para demostrar el cumplimiento correcto de esta actividad.</t>
    </r>
  </si>
  <si>
    <r>
      <rPr>
        <b/>
        <sz val="9"/>
        <color theme="1"/>
        <rFont val="Century Gothic"/>
      </rPr>
      <t>08/05/2024</t>
    </r>
    <r>
      <rPr>
        <sz val="9"/>
        <color theme="1"/>
        <rFont val="Century Gothic"/>
      </rPr>
      <t xml:space="preserve">. Se evidencia ¨Informe socialización acciones de mejora Asociados a proceso contractual Febrero 02/2024¨ e ¨Informe capacitación evaluación de las propuestas acciones de mejora asociados a proceso contractual Marzo 01 y 07 de 2024¨. 
Se evidencia presentación en Power Point ¨Capacitación y Socialización evaluación de propuestas en procesos contractuales y temas varios¨ del 06/03/2024. 
Se evidencia presentación en Power Point ¨Capacitación y Socialización temas Gestión Contractual¨ del 19/01/2024. 
</t>
    </r>
    <r>
      <rPr>
        <b/>
        <sz val="9"/>
        <color rgb="FF6AA84F"/>
        <rFont val="Century Gothic"/>
      </rPr>
      <t>EN DESARROLLO</t>
    </r>
  </si>
  <si>
    <r>
      <rPr>
        <sz val="9"/>
        <color rgb="FF0000FF"/>
        <rFont val="Century Gothic"/>
      </rPr>
      <t>Drive</t>
    </r>
    <r>
      <rPr>
        <sz val="9"/>
        <color rgb="FF000000"/>
        <rFont val="Century Gothic"/>
      </rPr>
      <t xml:space="preserve">
</t>
    </r>
    <r>
      <rPr>
        <sz val="9"/>
        <color rgb="FF0000FF"/>
        <rFont val="Century Gothic"/>
      </rPr>
      <t>https://drive.google.com/drive/folders/1evDcIN85vJWAjqI-EjWaU_jG4Ey9Knj_</t>
    </r>
  </si>
  <si>
    <t>Se realizó capacitación en el mes de Junio sobre supervisión de contratos (se adjunta presentación y listado de asistencia) y se expidió cartilla de supervisión de contratos publicada en el mapa de procesos con el fin de orientar las capacidades técnicas y de revisión de los supervisores de contratos</t>
  </si>
  <si>
    <t>https://drive.google.com/drive/u/0/folders/1IPbfnZOlBmi9SUZQI-x1PEnO726x7zo_</t>
  </si>
  <si>
    <t>Se evidencia el cumplimiento de la actividad mediante la cpacitacion realizada el 27 de junio de 2024, del cual soportan el listado de asistencia.  Igualmente se atendieron las recomendaciones relizadas por la segunda linea de defensa en el primer cuatrimestre.</t>
  </si>
  <si>
    <r>
      <rPr>
        <b/>
        <sz val="9"/>
        <color rgb="FF000000"/>
        <rFont val="Century Gothic"/>
      </rPr>
      <t>04/09/2024.</t>
    </r>
    <r>
      <rPr>
        <sz val="9"/>
        <color rgb="FF000000"/>
        <rFont val="Century Gothic"/>
      </rPr>
      <t xml:space="preserve"> 
Se evidencia presentación en Power Point ¨Inclusión de Criterios de Sostenibilidad en procesos contractuales¨ del 04/2024. 
Se evidencia presentación en Power Point ¨1. Supervisión, 2. Liquidaciones, 3. Urgencia Manifiesta, 4. Conflicto de Intereses y buenas prácticas anticorrupción¨ del 06/2024. 
Se evidencia ¨Cartilla Supervisión de Contratos¨
Se evidencia Listado de Asistencia Socialización  del 27/06/2024
</t>
    </r>
    <r>
      <rPr>
        <b/>
        <sz val="9"/>
        <color rgb="FF9BBB59"/>
        <rFont val="Century Gothic"/>
      </rPr>
      <t>EN DESARROLLO</t>
    </r>
  </si>
  <si>
    <r>
      <rPr>
        <sz val="9"/>
        <color rgb="FF000000"/>
        <rFont val="Century Gothic"/>
      </rPr>
      <t xml:space="preserve">Drive
</t>
    </r>
    <r>
      <rPr>
        <sz val="9"/>
        <color rgb="FF1155CC"/>
        <rFont val="Century Gothic"/>
      </rPr>
      <t>https://drive.google.com/drive/folders/1IPbfnZOlBmi9SUZQI-x1PEnO726x7zo_</t>
    </r>
  </si>
  <si>
    <t>En el tercer cuatrimestre se realizaron varias jornadas de sensibilización y capacitación sobre manual de contratación, supervisión e interventoría, SECOP II y tienda virtual,  entre otrros temas de interés dirigidas a supervisores y apoyos a la supervisión.</t>
  </si>
  <si>
    <t>** Piezas divulgativas sobre supervisión
** Mesa de trabajo octubre
** Mesa de trabajo Noviembre
** Mesa de trabajo Diciembre
** Listados de asistencia</t>
  </si>
  <si>
    <t>Se evidencia el cumplimiento del 100% de esta actividad con los soportes presentados de las capacitaciones</t>
  </si>
  <si>
    <r>
      <rPr>
        <b/>
        <sz val="9"/>
        <color rgb="FF000000"/>
        <rFont val="Century Gothic"/>
      </rPr>
      <t>13/03/2025.</t>
    </r>
    <r>
      <rPr>
        <sz val="9"/>
        <color rgb="FF000000"/>
        <rFont val="Century Gothic"/>
      </rPr>
      <t xml:space="preserve">
Se evidencia las siguientes actividades con capacitaciones del manual de contrataciòn, supervisión, interventoría, SECOP II a los colaboradores de la contrataciòn:
Presentación en Power Point ¨MESA DE TRABAJO SUPERVISIÓN - ACCIONES PLAN DE MEJORAMIENTO DICIEMBRE 20 DE 2024¨. 
Se evidencia presentación en Power Point ¨MESA DE TRABAJO SUPERVISIÓN ACCIONES PLAN DE MEJORAMIENTO DICIEMBRE 06 DE 2024¨.
Se evidencia presentación en Power Point ¨MESA DE TRABAJO NOVIEMBRE 2024¨.
Se evidencia presentación en Power Point ¨ACCIONES PLAN DE MEJORAMIENTO Y MATRIZ DE RIESGOS NOVIEMBRE 2024¨.
Correo Electrónico del 26/07/2024. ¨SUPER-VISIÓN Te ayuda con esta labor¨.
Correo Electrónico del 23/08/2024. ¨Supervisa contratos de manera efectiva¨.
Correo Electrónico del 21/03/2024. ¨Conoce las cualidades para realizar una excelente supervisión¨. 
Correo Electrónico del 17/07/2024.  ¨Saludo y remisión documentos de apoyo en supervisión y contratación¨. CARTILLA SUPERVISIÓN DE CONTRATOS (2).pdf, GC-MN-01 Manual de Contratacion V10 (1).pdf, GC-GU-01 Guía para la supervisión e interventoría de contratos V6.pdf.
Se evidencian listado de asistencias a las capacitaciones.
</t>
    </r>
    <r>
      <rPr>
        <b/>
        <sz val="9"/>
        <color rgb="FF4F81BD"/>
        <rFont val="Century Gothic"/>
      </rPr>
      <t xml:space="preserve">ACTIVIDAD CUMPLIDA
</t>
    </r>
  </si>
  <si>
    <t>https://drive.google.com/drive/folders/19RYQA1w-KXsevuaUeAM5sdXdrnxZolGr</t>
  </si>
  <si>
    <t>1.4</t>
  </si>
  <si>
    <t>Mantener actualizada la información correspondiente a contratación pública en la página web institucional.</t>
  </si>
  <si>
    <t>* Links o capturas de pantalla que demuestren las publicaciones en link de transparencia mensualmente.</t>
  </si>
  <si>
    <t>Oficina TIC</t>
  </si>
  <si>
    <t>Fecha inicio: 01 de enero de 2024
Fecha final: 31 de diciembre de 2024</t>
  </si>
  <si>
    <t>En el primer trimestre se ha actualizado la información correspondiente a contratación pública de los meses Enero, Febrero y Marzo de 2024</t>
  </si>
  <si>
    <t>Se adjuntan pantallazo de los tres meses de información de excel por meses</t>
  </si>
  <si>
    <r>
      <rPr>
        <sz val="9"/>
        <color rgb="FF000000"/>
        <rFont val="Century Gothic"/>
      </rPr>
      <t xml:space="preserve">Se evidencia el cumplimiento de la actividad en un 25% anual, teniendo en cuenta que no se reportaron evidencias del mes de abril 2024 y 75% cuatrimestral, con los archivos de excel que cuentan con los enlaces de publicación de la información contractual en la plataforma SECOP II.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las evidencias se deben ver reflejadas en el menú de transparencia de la página web institucional y no en la plataforma de Secop II.</t>
    </r>
  </si>
  <si>
    <r>
      <rPr>
        <sz val="9"/>
        <color rgb="FF000000"/>
        <rFont val="Century Gothic"/>
      </rPr>
      <t xml:space="preserve">
</t>
    </r>
    <r>
      <rPr>
        <b/>
        <sz val="9"/>
        <color rgb="FF000000"/>
        <rFont val="Century Gothic"/>
      </rPr>
      <t>08/05/2024.</t>
    </r>
    <r>
      <rPr>
        <sz val="9"/>
        <color rgb="FF000000"/>
        <rFont val="Century Gothic"/>
      </rPr>
      <t xml:space="preserve">  Se evidencia archivo en Excel de la contratación pública de los meses enero, febrero y marzo de 2024. No se evidencia el seguimiento del mes de abril. Frente a la meta producto y frente al presente corte de 4 productos solo se evidencian 3.
Se recomienda cumplir con los productos y tiempos establecidos, con el fin de evitar futuros incumplimientos de la meta establecida. 
</t>
    </r>
    <r>
      <rPr>
        <b/>
        <sz val="9"/>
        <color rgb="FFF1C232"/>
        <rFont val="Century Gothic"/>
      </rPr>
      <t>ACTIVIDAD PARCIALMENTE CUMPLIDA</t>
    </r>
  </si>
  <si>
    <r>
      <rPr>
        <sz val="9"/>
        <color rgb="FF000000"/>
        <rFont val="Century Gothic"/>
      </rPr>
      <t xml:space="preserve">Drive
</t>
    </r>
    <r>
      <rPr>
        <sz val="9"/>
        <color rgb="FF1155CC"/>
        <rFont val="Century Gothic"/>
      </rPr>
      <t>https://drive.google.com/drive/folders/1fquoX9kTPm309qpVe8wKNlqerBPrMryu</t>
    </r>
  </si>
  <si>
    <t>En el periodo correspondiente se ha actualizado la información de contratación pública  y de plan anual de adquisiciones de los meses Abril, Mayo, Junio y Julio de 2024, en espera de que termine el mes de agosto dado que los informes son con corte a 30 o 31 de cada mes</t>
  </si>
  <si>
    <t>https://drive.google.com/drive/u/0/folders/12mH2032LVO7hwfjcmtCl84yZJmLY4T-D</t>
  </si>
  <si>
    <t>Se evidencia el cumplimiento de la actividad hasta  el mes de julio del 2024 el cual se puede verificar en el menú de transparencia de la página web institucional, por lo tanto esta actividad presenta un avance del 66,66% en lo corrido del año 2024. Igualmente se atendieron las recomendaciones relizadas por la segunda linea de defensa en el primer cuatrimestre.</t>
  </si>
  <si>
    <r>
      <rPr>
        <b/>
        <sz val="9"/>
        <color rgb="FF000000"/>
        <rFont val="Century Gothic"/>
      </rPr>
      <t xml:space="preserve">04/09/2024.  </t>
    </r>
    <r>
      <rPr>
        <sz val="9"/>
        <color rgb="FF000000"/>
        <rFont val="Century Gothic"/>
      </rPr>
      <t>Se evidencia en el Link de Transparencia la actualización de la información de contratación pública y el plan anual de adquisiciones de los meses enero, febrero, marzo, abril, mayo, junio y julio de 2024. El del mes de agosto se publicará en el tercer cuatrimestre de 2024.</t>
    </r>
    <r>
      <rPr>
        <b/>
        <sz val="9"/>
        <color rgb="FF000000"/>
        <rFont val="Century Gothic"/>
      </rPr>
      <t xml:space="preserve">
</t>
    </r>
    <r>
      <rPr>
        <b/>
        <sz val="9"/>
        <color rgb="FF9BBB59"/>
        <rFont val="Century Gothic"/>
      </rPr>
      <t>EN DESARROLLO</t>
    </r>
  </si>
  <si>
    <t>https://www.idiger.gov.co/transparencia
Plan Anual de Adquisiones</t>
  </si>
  <si>
    <t>En el periodo correspondiente se ha actualizado la información de contratación pública y de plan anual de adquisiciones de los meses Agosto, septiembre, octubre y noviembre de 2024, en espera de que las personas lleguen del descanso para publicar la información de diciembre dado que el informe es con corte a  31 de Diciembre</t>
  </si>
  <si>
    <t>Pantallazos publicación portal de transparencia contratación y PAA
https://www.idiger.gov.co/transparencia
3.1 Plan Anual de Adquisiciones
3.3 Publicación de la ejecución de los contratos</t>
  </si>
  <si>
    <t>Se evidencia el cumplimiento de la actividad con los soportes hasta el mes de noviembre del 2024 el cual se puede verificar en el menú de transparencia de la página web institucional, por lo tanto esta actividad presenta un avance del 100%, debido que la publicación del mes de diciembre se realizara en enero de 2025.</t>
  </si>
  <si>
    <r>
      <rPr>
        <b/>
        <sz val="9"/>
        <color rgb="FF000000"/>
        <rFont val="Century Gothic"/>
      </rPr>
      <t>13/03/2025.</t>
    </r>
    <r>
      <rPr>
        <sz val="9"/>
        <color rgb="FF000000"/>
        <rFont val="Century Gothic"/>
      </rPr>
      <t xml:space="preserve">  Se evidencia en el Link de Transparencia la actualización de la información de contratación pública y el plan anual de adquisiciones de los meses enero, febrero, marzo, abril, mayo, junio, julio, agosto, septiembre, octubre y noviembre de 2024. 
Se evidencia en el Link de Transparencia la publicación de la ejecución de los contratos IDIGER – FONDIGER de los meses de julio, agosto, septiembre, octubre y noviembre de 2024.
A la feche del presente seguimiento no se evidencia en el link de transparencia la publicaciòn del mes de diciembre de 2024. 
</t>
    </r>
    <r>
      <rPr>
        <b/>
        <sz val="9"/>
        <color rgb="FF4F81BD"/>
        <rFont val="Century Gothic"/>
      </rPr>
      <t>ACTIVIDAD CUMPLIDA</t>
    </r>
  </si>
  <si>
    <t>https://drive.google.com/drive/folders/18PQ_bFx9Pms46Usc6jCVUa9Qh-rAx7Jl</t>
  </si>
  <si>
    <r>
      <rPr>
        <b/>
        <sz val="9"/>
        <color theme="1"/>
        <rFont val="Century Gothic"/>
      </rPr>
      <t xml:space="preserve">Subcomponente 2
</t>
    </r>
    <r>
      <rPr>
        <sz val="9"/>
        <color rgb="FF000000"/>
        <rFont val="Century Gothic"/>
      </rPr>
      <t>Lineamientos de Transparencia Pasiva</t>
    </r>
  </si>
  <si>
    <t>2.1</t>
  </si>
  <si>
    <t>Generar el informe de solicitudes de acceso a la información pública de manera cuatrimestral.</t>
  </si>
  <si>
    <t>* Tres (3) publicaciones en el menú de transparencia de la página web institucional, con los datos consolidados de las solicitudes de acceso a la información pública
Publicación 1: periodo septiembre a diciembre 2023  (publicar en febrero 2024)
Publicación 2: periodo enero a abril 2024 (publicar en mayo 2024)
Publicación 3: periodo mayo a agosto 2024 (publicar en septiembre 2024)</t>
  </si>
  <si>
    <t>Subdirección Corporativa (Gestión Documental)</t>
  </si>
  <si>
    <t>Comunicaciones
Oficina TIC</t>
  </si>
  <si>
    <t>La actividad se encuentra en desarrollo y se reportará su avance en el 2do cuatrimestre de 2024</t>
  </si>
  <si>
    <t>* No Aplica</t>
  </si>
  <si>
    <t>No se evidencian avances en la presente actividad, sin embargo, esta se encuentra en terminos, de acuerdo con la fecha maxima de entrega.</t>
  </si>
  <si>
    <r>
      <rPr>
        <b/>
        <sz val="9"/>
        <color rgb="FF000000"/>
        <rFont val="Century Gothic"/>
      </rPr>
      <t xml:space="preserve">08/05/2024. </t>
    </r>
    <r>
      <rPr>
        <sz val="9"/>
        <color rgb="FF000000"/>
        <rFont val="Century Gothic"/>
      </rPr>
      <t xml:space="preserve">No se evidencia avance de la acción. No se cumple con el producto establecido en la meta ¨Publicación 1: periodo septiembre a diciembre 2023 (publicar en febrero 2024)¨. 
Se recomienda cumplir con los productos y tiempos establecidos, con el fin de evitar futuros incumplimientos de la meta establecida.    
</t>
    </r>
    <r>
      <rPr>
        <b/>
        <sz val="9"/>
        <color rgb="FFFF0000"/>
        <rFont val="Century Gothic"/>
      </rPr>
      <t>ACTIVIDAD INCUMPLIDA</t>
    </r>
  </si>
  <si>
    <r>
      <rPr>
        <sz val="9"/>
        <color rgb="FF000000"/>
        <rFont val="Century Gothic"/>
      </rPr>
      <t xml:space="preserve">Drive
</t>
    </r>
    <r>
      <rPr>
        <sz val="9"/>
        <color rgb="FF1155CC"/>
        <rFont val="Century Gothic"/>
      </rPr>
      <t>https://drive.google.com/drive/folders/1FM7yaJo-d9EfJyi0FT3JUtBRh4Rwgo2b</t>
    </r>
  </si>
  <si>
    <t xml:space="preserve">El informe correspondiente al último cuatrimestre de 2023 se publicó el 08/02/2024 en la página web de la entidad.
El informe correspondiente al primer cuatrimestre (1 de enero al 30 de abril de 2024) se encuentra publicado en el link de transparencia https://www.idiger.gov.co/solicitudes-de-acceso-a-la-informacion </t>
  </si>
  <si>
    <t>https://drive.google.com/drive/folders/1TGDLC_0IMU1OQMHy0rM5Mm0gG_lCy1qE?usp=drive_link</t>
  </si>
  <si>
    <r>
      <rPr>
        <sz val="9"/>
        <color theme="1"/>
        <rFont val="Century Gothic"/>
      </rPr>
      <t xml:space="preserve">Se evidencia el informe correspondiente al primer cuatrimestre (1 de enero al 30 de abril de 2024) en el link de transparencia.
</t>
    </r>
    <r>
      <rPr>
        <b/>
        <sz val="9"/>
        <color theme="1"/>
        <rFont val="Century Gothic"/>
      </rPr>
      <t xml:space="preserve">Recomendación: </t>
    </r>
    <r>
      <rPr>
        <sz val="9"/>
        <color theme="1"/>
        <rFont val="Century Gothic"/>
      </rPr>
      <t>No se evidencia el informe correspondiente al último cuatrimestre del 2023, se sugiere tomar pantallazo de las publicaciones por si son reemplazadas por la mas reciente, ya que en el link de trasparencia solo aparece primer cuatrimestre de 2024.</t>
    </r>
  </si>
  <si>
    <r>
      <rPr>
        <b/>
        <sz val="9"/>
        <color rgb="FF000000"/>
        <rFont val="Century Gothic"/>
      </rPr>
      <t>04/09/2024.</t>
    </r>
    <r>
      <rPr>
        <sz val="9"/>
        <color rgb="FF000000"/>
        <rFont val="Century Gothic"/>
      </rPr>
      <t xml:space="preserve">  Se evidencia en el Link de Transparencia la actualización de la información de contratación pública y el plan anual de adquisiciones de los meses enero, febrero, marzo,abril, mayo, junio y julio de 2024. El del mes de agosto se publicará en el tercer cuatrimestre de 2024.
</t>
    </r>
    <r>
      <rPr>
        <b/>
        <sz val="9"/>
        <color rgb="FF9BBB59"/>
        <rFont val="Century Gothic"/>
      </rPr>
      <t>EN DESARROLLO</t>
    </r>
  </si>
  <si>
    <r>
      <rPr>
        <sz val="9"/>
        <color rgb="FF0000FF"/>
        <rFont val="Century Gothic"/>
      </rPr>
      <t>Drive</t>
    </r>
    <r>
      <rPr>
        <sz val="9"/>
        <color rgb="FF000000"/>
        <rFont val="Century Gothic"/>
      </rPr>
      <t xml:space="preserve">
</t>
    </r>
    <r>
      <rPr>
        <sz val="9"/>
        <color rgb="FF0000FF"/>
        <rFont val="Century Gothic"/>
      </rPr>
      <t xml:space="preserve">https://drive.google.com/drive/folders/1TGDLC_0IMU1OQMHy0rM5Mm0gG_lCy1qE
</t>
    </r>
    <r>
      <rPr>
        <sz val="9"/>
        <color rgb="FF1155CC"/>
        <rFont val="Century Gothic"/>
      </rPr>
      <t>https://drive.google.com/drive/folders/16ie73NHwkVOKdTqfsy6XBJSAdGBH_Hcn</t>
    </r>
  </si>
  <si>
    <r>
      <rPr>
        <sz val="9"/>
        <color rgb="FF000000"/>
        <rFont val="Century Gothic"/>
      </rPr>
      <t xml:space="preserve">El informe correspondiente al último cuatrimestre de 2023 se publicó el 08/02/2024 en la página web de la entidad.
El informe correspondiente al primer cuatrimestre (1 de enero al 30 de abril de 2024) se encuentra publicado en el link de transparencia https://www.idiger.gov.co/solicitudes-de-acceso-a-la-informacion 
El informe correspondiente al segundo cuatrimestre (1 de mayo al 31 de agosto de 2024), se encuentra publicado en el link de transparencia. https://www.idiger.gov.co/solicitudes-de-acceso-a-la-informacion 
El informe correspondiente al tercer cuatrimestre (1 de septiembre al 31 de diciembre de 2024), se encuentra publicado en el link de transparencia. https://www.idiger.gov.co/solicitudes-de-acceso-a-la-informacion
</t>
    </r>
    <r>
      <rPr>
        <b/>
        <sz val="9"/>
        <color rgb="FFFF0000"/>
        <rFont val="Century Gothic"/>
      </rPr>
      <t>Nota:</t>
    </r>
    <r>
      <rPr>
        <sz val="9"/>
        <color rgb="FFFF0000"/>
        <rFont val="Century Gothic"/>
      </rPr>
      <t xml:space="preserve"> segun me informa el Lider del proceso de Gestion Documental  la actividad de Acceso a la informacion Publica , Revisando el seguimiento de la oficina de control interno al item 2.1 este no corresponde a esta actividad, para que por favor validen con esta área, por otro lado , se reporta la actividad desarrollada con la cual se concluye con esta actividad y se entrega la evidencia.</t>
    </r>
  </si>
  <si>
    <t xml:space="preserve">https://www.idiger.gov.co/solicitudes-de-acceso-a-la-informacion </t>
  </si>
  <si>
    <t>Se evidencia el cumplimiento de la actividad en un 100%, con los soportes presentados</t>
  </si>
  <si>
    <r>
      <rPr>
        <b/>
        <sz val="9"/>
        <color rgb="FF000000"/>
        <rFont val="Century Gothic"/>
      </rPr>
      <t>13/03/2025</t>
    </r>
    <r>
      <rPr>
        <sz val="9"/>
        <color rgb="FF000000"/>
        <rFont val="Century Gothic"/>
      </rPr>
      <t xml:space="preserve">.  Se evidencia en el Link de Transparencia - https://www.idiger.gov.co/solicitudes-de-acceso-a-la-informacion, informe de solicitudes de acceso a la información pública cuatrimestral del tercer cuatrimestre de 2024 (01 de septiembre de 2024 al 31 de diciembre de 2024). 
</t>
    </r>
    <r>
      <rPr>
        <b/>
        <sz val="9"/>
        <color theme="4"/>
        <rFont val="Century Gothic"/>
      </rPr>
      <t>ACTIVIDAD CUMPLIDA</t>
    </r>
  </si>
  <si>
    <r>
      <rPr>
        <sz val="9"/>
        <color rgb="FF000000"/>
        <rFont val="Century Gothic"/>
      </rPr>
      <t xml:space="preserve">https://www.idiger.gov.co/solicitudes-de-acceso-a-la-informacion
Drive
</t>
    </r>
    <r>
      <rPr>
        <sz val="9"/>
        <color rgb="FF1155CC"/>
        <rFont val="Century Gothic"/>
      </rPr>
      <t>https://drive.google.com/drive/folders/1eRTPTQOyYLq73-ziCetUse7z1z5_jv_d</t>
    </r>
  </si>
  <si>
    <r>
      <rPr>
        <b/>
        <sz val="9"/>
        <color theme="1"/>
        <rFont val="Century Gothic"/>
      </rPr>
      <t xml:space="preserve">Subcomponente 3
</t>
    </r>
    <r>
      <rPr>
        <sz val="9"/>
        <color rgb="FF000000"/>
        <rFont val="Century Gothic"/>
      </rPr>
      <t>Elaboración de los Instrumentos de Gestión de la Información</t>
    </r>
  </si>
  <si>
    <t>3.1</t>
  </si>
  <si>
    <t>Identificar creaciones, modificaciones o eliminaciones en las tipologías documentales asociadas con las TRD</t>
  </si>
  <si>
    <t>* Subsanación de la presentación de las TRD  en el Consejo Distrital de Archivos para el periodo 2016-2022 (comunicación externa radicada con los anexos correspondientes)</t>
  </si>
  <si>
    <t xml:space="preserve">Oficina Asesora de Planeación </t>
  </si>
  <si>
    <r>
      <rPr>
        <b/>
        <sz val="9"/>
        <color rgb="FF000000"/>
        <rFont val="Century Gothic"/>
      </rPr>
      <t>08/05/2024:</t>
    </r>
    <r>
      <rPr>
        <sz val="9"/>
        <color rgb="FF000000"/>
        <rFont val="Century Gothic"/>
      </rPr>
      <t xml:space="preserve"> No se evidencia avance de esta acción. 
Se recomienda avanzar en la acción, con el fin de evitar el incumplimiento de esta actividad.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</si>
  <si>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https://drive.google.com/drive/folders/1A_5dCKWCajZeR2ME1bTBxY2wrp0Snyla</t>
    </r>
  </si>
  <si>
    <t>El dia 17/07/2024 se radico al Consejo Distrital de Archivo mediante el consecutivo IDIGER 2024EE11377 y de entrada de la Alcaldia Mayor 1-2024-26653, las Tablas de Retencion Documental del Acuerdo 007 de 2016 para su revision y convalidacion por este organismo</t>
  </si>
  <si>
    <t>https://drive.google.com/drive/folders/1RnxaKMuhaalEr3rORo3yQqAewLPM75yw?usp=drive_link</t>
  </si>
  <si>
    <t>Se evidencia el cumplimiento del 100% de esta actividad con el radicado consecutivo IDIGER 2024EE11377 y de entrada de la Alcaldia Mayor 1-2024-26653</t>
  </si>
  <si>
    <r>
      <rPr>
        <b/>
        <sz val="9"/>
        <color rgb="FF000000"/>
        <rFont val="Century Gothic"/>
      </rPr>
      <t xml:space="preserve">05/09/2024. </t>
    </r>
    <r>
      <rPr>
        <sz val="9"/>
        <color rgb="FF000000"/>
        <rFont val="Century Gothic"/>
      </rPr>
      <t xml:space="preserve">Se evidencia Comunicación externa 2024EE11377 del 11/07/2024 mediante el cual se radicó al Consejo Distrital de Archivo... </t>
    </r>
    <r>
      <rPr>
        <i/>
        <sz val="9"/>
        <color rgb="FF000000"/>
        <rFont val="Century Gothic"/>
      </rPr>
      <t>alcance al radicado 2024ER1230 del 19/01/2024 presentación TRD al Consejo Distrital de Archivo en donde se informa las acciones tomadas frente a las observaciones recibidas por la entidad.</t>
    </r>
    <r>
      <rPr>
        <sz val="9"/>
        <color rgb="FF000000"/>
        <rFont val="Century Gothic"/>
      </rPr>
      <t xml:space="preserve">.para su revisión y convalidacion por este organismo
La solicitud fue recibida el día 17/07/2024 mediante radicado Alcaldia Mayor 1-2024-26653, las Tablas de Retencion Documental del Acuerdo 007 de 2016. 
</t>
    </r>
    <r>
      <rPr>
        <b/>
        <sz val="9"/>
        <color rgb="FF4F81BD"/>
        <rFont val="Century Gothic"/>
      </rPr>
      <t>ACTIVIDAD CUMPLIDA</t>
    </r>
  </si>
  <si>
    <r>
      <rPr>
        <sz val="9"/>
        <color rgb="FF000000"/>
        <rFont val="Century Gothic"/>
      </rPr>
      <t xml:space="preserve">Drive
</t>
    </r>
    <r>
      <rPr>
        <sz val="9"/>
        <color rgb="FF1155CC"/>
        <rFont val="Century Gothic"/>
      </rPr>
      <t>https://drive.google.com/drive/folders/1RnxaKMuhaalEr3rORo3yQqAewLPM75yw</t>
    </r>
  </si>
  <si>
    <t>Esta actividad se cumplio en el mes de julio de 2024.</t>
  </si>
  <si>
    <t>Esta actividad se dio cumplimiento en el segundo cuatrimestre.</t>
  </si>
  <si>
    <r>
      <rPr>
        <b/>
        <sz val="9"/>
        <color rgb="FF000000"/>
        <rFont val="Century Gothic"/>
      </rPr>
      <t xml:space="preserve">05/09/2024. </t>
    </r>
    <r>
      <rPr>
        <sz val="9"/>
        <color rgb="FF000000"/>
        <rFont val="Century Gothic"/>
      </rPr>
      <t xml:space="preserve">Se evidencia Comunicación externa 2024EE11377 del 11/07/2024 mediante el cual se radicó al Consejo Distrital de Archivo... </t>
    </r>
    <r>
      <rPr>
        <i/>
        <sz val="9"/>
        <color rgb="FF000000"/>
        <rFont val="Century Gothic"/>
      </rPr>
      <t>alcance al radicado 2024ER1230 del 19/01/2024 presentación TRD al Consejo Distrital de Archivo en donde se informa las acciones tomadas frente a las observaciones recibidas por la entidad.</t>
    </r>
    <r>
      <rPr>
        <sz val="9"/>
        <color rgb="FF000000"/>
        <rFont val="Century Gothic"/>
      </rPr>
      <t xml:space="preserve">.para su revisión y convalidacion por este organismo
La solicitud fue recibida el día 17/07/2024 mediante radicado Alcaldia Mayor 1-2024-26653, las Tablas de Retencion Documental del Acuerdo 007 de 2016. 
</t>
    </r>
    <r>
      <rPr>
        <b/>
        <sz val="9"/>
        <color rgb="FF4F81BD"/>
        <rFont val="Century Gothic"/>
      </rPr>
      <t>ACTIVIDAD CUMPLIDA</t>
    </r>
  </si>
  <si>
    <r>
      <rPr>
        <sz val="9"/>
        <color rgb="FF000000"/>
        <rFont val="Century Gothic"/>
      </rPr>
      <t xml:space="preserve">Drive
</t>
    </r>
    <r>
      <rPr>
        <sz val="9"/>
        <color rgb="FF1155CC"/>
        <rFont val="Century Gothic"/>
      </rPr>
      <t>https://drive.google.com/drive/folders/1RnxaKMuhaalEr3rORo3yQqAewLPM75yw</t>
    </r>
  </si>
  <si>
    <t>3.2</t>
  </si>
  <si>
    <t>Actualizar el Inventario de Activos de Información</t>
  </si>
  <si>
    <t>* Archivo de Excel con el inventario de activos de información actualizado y  publicado en el menú de transparencia.</t>
  </si>
  <si>
    <t>Oficina TIC
Oficina Jurídica</t>
  </si>
  <si>
    <r>
      <rPr>
        <sz val="9"/>
        <color rgb="FF000000"/>
        <rFont val="Century Gothic"/>
      </rPr>
      <t xml:space="preserve">1. Esta actividad se encuentra pendiente para ejecución.   De acuerdo al Plan de Seguridad de la Información.                                                                                                                                                        2. Este primer trimestre se trabajó en los planes para 2024, el ajuste a las actividades de los planes, llevarlos a comité institucional para su aprobación.                                                                                                                                                                                                              3. La actividad N.5 corresponde  a Actualizar el Inventario de activos de información. Producto: Activos de Información.                                                                                                                                        </t>
    </r>
    <r>
      <rPr>
        <b/>
        <i/>
        <sz val="9"/>
        <color rgb="FF000000"/>
        <rFont val="Century Gothic"/>
      </rPr>
      <t>Ejecución el tercer trimestre de 2024.</t>
    </r>
    <r>
      <rPr>
        <sz val="9"/>
        <color rgb="FF000000"/>
        <rFont val="Century Gothic"/>
      </rPr>
      <t xml:space="preserve"> Anexo link de Plan actualizado y publicado en Abril de 2024, y matriz de seguimiento del plan correspondiente al primer trimestre, en este drive.</t>
    </r>
  </si>
  <si>
    <r>
      <rPr>
        <sz val="9"/>
        <color rgb="FF0000FF"/>
        <rFont val="Century Gothic"/>
      </rPr>
      <t xml:space="preserve">https://www.idiger.gov.co/documents/20182/1436594/Plan+de+Seguridad+y+Privacidad+de+la+Informaci%C3%B3n+V2.pdf                                                                               </t>
    </r>
    <r>
      <rPr>
        <sz val="9"/>
        <color rgb="FF1155CC"/>
        <rFont val="Century Gothic"/>
      </rPr>
      <t>https://drive.google.com/drive/folders/1IIDbiri-6YqF6wrtb0wUqAY52Azp4BoN</t>
    </r>
  </si>
  <si>
    <r>
      <rPr>
        <b/>
        <sz val="9"/>
        <color rgb="FF000000"/>
        <rFont val="Century Gothic"/>
      </rPr>
      <t xml:space="preserve">08/05/2024. </t>
    </r>
    <r>
      <rPr>
        <sz val="9"/>
        <color rgb="FF000000"/>
        <rFont val="Century Gothic"/>
      </rPr>
      <t xml:space="preserve">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6AA84F"/>
        <rFont val="Century Gothic"/>
      </rPr>
      <t>EN DESARROLLO</t>
    </r>
  </si>
  <si>
    <r>
      <rPr>
        <sz val="9"/>
        <color rgb="FF000000"/>
        <rFont val="Century Gothic"/>
      </rPr>
      <t xml:space="preserve">chrome-extension://efaidnbmnnnibpcajpcglclefindmkaj/https://www.idiger.gov.co/documents/20182/1436594/Plan+de+Seguridad+y+Privacidad+de+la+Informaci%C3%B3n+V2.pdf
Drive
</t>
    </r>
    <r>
      <rPr>
        <sz val="9"/>
        <color rgb="FF1155CC"/>
        <rFont val="Century Gothic"/>
      </rPr>
      <t>https://drive.google.com/drive/folders/1IIDbiri-6YqF6wrtb0wUqAY52Azp4BoN</t>
    </r>
  </si>
  <si>
    <t>Después de hacer seguimiento a las actividades del  PTEP que tenemos en conjunto con la oficina Tics,  evidenciamos que hay una actividad relacionada con el Registro de Activos de Información a cargo de la oficina tics y de la oficina jurídica. Teniendo en cuenta que esta actividad la desconocemos dentro de los dos procesos de las dos oficinas, verificamos en qué consistía  y considerando que este registro contiene las categorías, registros y componentes de información gestionados por el Archivo, identificamos que estas actividades corresponden directamente al proceso de gestión documental, liderado por la Subdirección Corporativa. En este sentido, y de acuerdo con la Resolución No. 321 de 2022 que encontramos publicada en la página de Idiger, que es el acto administrativo mediante el cual se actualizan los instrumentos de activos de información y el índice de información clasificada y reservada del IDIGER, evidenciamos que la elaboración y revisión de la resolución fue efectuada desde la subdirección corporativa, por lo anterior consideramos que la responsabilidad de esta actividad debe recaer en la oficina de gestión documental, ya que se relaciona de manera directa con sus funciones y competencias.  En este sentido solicitamos a la Oficina de Planeación el cambio de responsable</t>
  </si>
  <si>
    <t>https://drive.google.com/drive/u/0/folders/142brKRt-dpYw4VmpF2ZhWzTF1rSoalgj</t>
  </si>
  <si>
    <t>Como tal la actividad que se presenta en el PTEP, es la de actualizar los activos de información la cual tambien se establece en el Plan de Seguridad de la Información 2024, que está a cargo de la Oficina Tics, sin embargo en respuesta a esta solicitud por correo electrónico la Oficina Aseoara de Plneación, informa que deben  tratar el tema con Gestión documental para revisar el alcance de cumplimiento y la nomatividad relacionada, ya que es un tema que ha venido adelando la Oficina Tics, desde el 2023 y no se puede hacer un cambio sin el conocimiento de todas las partes y la definición de la responsabilidad de cada una.</t>
  </si>
  <si>
    <r>
      <rPr>
        <b/>
        <sz val="9"/>
        <color rgb="FF000000"/>
        <rFont val="Century Gothic"/>
      </rPr>
      <t>05/09/2024.</t>
    </r>
    <r>
      <rPr>
        <sz val="9"/>
        <color rgb="FF000000"/>
        <rFont val="Century Gothic"/>
      </rPr>
      <t xml:space="preserve"> Se evidencia acta del 16/08/2024 entre la Oficina Jurídica y Oficina de Tecnologías de la información, donde informan que esta actividad corresponde a la Subdirección Corporativa - Área Funcional Gestión Documental de acuerdo con la Resolución No. 321 de 2022.
Por lo anterior no se evidencia avance de la actividad.  
Se evidencia en el link de Transparencia el Plan de Seguridad y Privacidad de la Información TC-PL-03 TICS 27/03/2024 V2 y el Cronograma del Plan de Seguridad y Privacidad de la Información 2024 - V2, sin el monitoreo de la segunda línea de defensa.
Se recomienda avanzar en la acción, y realizar el debido seguimiento de la segunda línea de defensa con el fin de evitar el incumplimiento de esta actividad. 
</t>
    </r>
    <r>
      <rPr>
        <b/>
        <sz val="9"/>
        <color rgb="FF9BBB59"/>
        <rFont val="Century Gothic"/>
      </rPr>
      <t xml:space="preserve">
EN DESARROLLO</t>
    </r>
  </si>
  <si>
    <r>
      <rPr>
        <sz val="9"/>
        <color rgb="FF000000"/>
        <rFont val="Century Gothic"/>
      </rPr>
      <t xml:space="preserve">Drive
</t>
    </r>
    <r>
      <rPr>
        <sz val="9"/>
        <color rgb="FF1155CC"/>
        <rFont val="Century Gothic"/>
      </rPr>
      <t xml:space="preserve">https://drive.google.com/drive/u/0/folders/142brKRt-dpYw4VmpF2ZhWzTF1rSoalgj
</t>
    </r>
    <r>
      <rPr>
        <sz val="9"/>
        <color rgb="FF000000"/>
        <rFont val="Century Gothic"/>
      </rPr>
      <t>chrome-extension://efaidnbmnnnibpcajpcglclefindmkaj/https://www.idiger.gov.co/documents/20182/1436594/Plan+de+Seguridad+y+Privacidad+de+la+Informaci%C3%B3n+V2.pdf</t>
    </r>
  </si>
  <si>
    <t>El 17 de septiembre de  2024, se efectuó reunión con gestión documental y TICS para dar cumplimiento a esta acción. Se actualiza la plantilla de excel de Activos enviada por MINTIC, se revisa y se envía a planeación para revisión y publicación en el MENU de Transparencia.</t>
  </si>
  <si>
    <r>
      <rPr>
        <sz val="9"/>
        <color rgb="FF000000"/>
        <rFont val="Century Gothic"/>
      </rPr>
      <t xml:space="preserve">Grabación reunión. </t>
    </r>
    <r>
      <rPr>
        <sz val="9"/>
        <color rgb="FF1155CC"/>
        <rFont val="Century Gothic"/>
      </rPr>
      <t>https://drive.google.com/drive/folders/1u24jC5uuUQY9A2PgPA6K2lpTWUjNEw2Y</t>
    </r>
    <r>
      <rPr>
        <sz val="9"/>
        <color rgb="FF000000"/>
        <rFont val="Century Gothic"/>
      </rPr>
      <t xml:space="preserve">          </t>
    </r>
    <r>
      <rPr>
        <sz val="9"/>
        <color rgb="FF1155CC"/>
        <rFont val="Century Gothic"/>
      </rPr>
      <t>https://www.idiger.gov.co/registro-activos-informacion</t>
    </r>
  </si>
  <si>
    <t>Se evidencia el archivo de excel con el inventario de activos actualizado, se da el cumplimiento de la actividad en un 100%, debido a que tammbien se realizo la publicación en la pagina web de la entidad.</t>
  </si>
  <si>
    <r>
      <rPr>
        <b/>
        <sz val="9"/>
        <color rgb="FF000000"/>
        <rFont val="Century Gothic"/>
      </rPr>
      <t>14/03/2025.</t>
    </r>
    <r>
      <rPr>
        <sz val="9"/>
        <color rgb="FF000000"/>
        <rFont val="Century Gothic"/>
      </rPr>
      <t xml:space="preserve"> Se evidencia reunión del día 17/09/2024 mediante el cual se trato el tema ¨Inventario de Activos de la Información¨. Se evidencia archivo en Excel ¨Registro de activos de información¨ actualizada de acuerdo con los lineamientos de MINTIC. Se solicita la publicación en el link de transparencia el 07/01/2025
</t>
    </r>
    <r>
      <rPr>
        <b/>
        <sz val="9"/>
        <color rgb="FF4F81BD"/>
        <rFont val="Century Gothic"/>
      </rPr>
      <t>ACTIVIDAD CUMPLIDA</t>
    </r>
  </si>
  <si>
    <r>
      <rPr>
        <sz val="9"/>
        <color rgb="FF000000"/>
        <rFont val="Century Gothic"/>
      </rPr>
      <t xml:space="preserve">Drive
</t>
    </r>
    <r>
      <rPr>
        <sz val="9"/>
        <color rgb="FF1155CC"/>
        <rFont val="Century Gothic"/>
      </rPr>
      <t>https://drive.google.com/drive/folders/1u24jC5uuUQY9A2PgPA6K2lpTWUjNEw2Y
https://www.idiger.gov.co/registro-activos-informacion</t>
    </r>
  </si>
  <si>
    <t>3.3</t>
  </si>
  <si>
    <t>Avanzar en la implementación de los requisitos de la estrategia de gobierno digital.</t>
  </si>
  <si>
    <t>* Documentos, capturas de pantalla o links que demuestren el avance en la implementación de la estrategia (Concluir actividades iniciadas en la vigencia anterior)</t>
  </si>
  <si>
    <t>Fecha inicio: 15 de enero de 2024
Fecha final: 31 de diciembre de 2024</t>
  </si>
  <si>
    <t>1.Informes a 31 de Diciembre de todos los planes de la Oficina.                                                                                                                                                             PLANES 2024: 2.Durante el periodo se realizó la revisión y actualización de los planes institucionales para este año :                                                                            
1.Plan Estratégico de Tecnologías de la Información     
2.,Plan de Seguridad y Privacidad de la Información y                          
3.el Plan deTratamiento de Riesgos de Seguridad y Privacidad de la Información. Plan de Acción, Indicadores.                                                       
4. Durante el periodo, se dio inicio a la construcción del procedimiento para la gestión de incidentes enla entidad (80%). 
5. Autodiagnostico de Gobierno DigitaI. y MSPI.  
6. Actualización de Datos abiertos en la página de datos Bogotá y Datos Colombia del 2 semestre de 2023.     
7. La Oficina Tic realiza divulgación constante en cuanto a seguridad de la información y de infraestructura tecnológica.  
8. Se realizó el Plan de Continuidad y se envió a planeación para su revisión y publicación. 
9. Se está revisando, y actualizando la página web para poder reportar Gobierno Digital y seguridad digital en FURAG 2023.                                        
9. Encuesta página web</t>
  </si>
  <si>
    <r>
      <rPr>
        <sz val="9"/>
        <color rgb="FF000000"/>
        <rFont val="Century Gothic"/>
      </rPr>
      <t xml:space="preserve">1. Autodiagnosticos. 
2. </t>
    </r>
    <r>
      <rPr>
        <sz val="9"/>
        <color rgb="FF1155CC"/>
        <rFont val="Century Gothic"/>
      </rPr>
      <t>https://datosabiertos.bogota.gov.co/organization/idiger</t>
    </r>
    <r>
      <rPr>
        <sz val="9"/>
        <color rgb="FF000000"/>
        <rFont val="Century Gothic"/>
      </rPr>
      <t xml:space="preserve">
3. documentos de Arquitectura de TI                                                                                       
4. https://drive.google.com/drive/folders/1migjPvvnKLj8D9HTR4WFGpUxHXby0P7q
</t>
    </r>
  </si>
  <si>
    <r>
      <rPr>
        <sz val="9"/>
        <color rgb="FF000000"/>
        <rFont val="Century Gothic"/>
      </rPr>
      <t xml:space="preserve">Se evidencia el cumplimiento de la actividad en un 30% anual y 90% cuatrimestral, con los soportes de ejecución de los tres planes asociados al Decreto 612 de 2018 y otros soportes.
</t>
    </r>
    <r>
      <rPr>
        <b/>
        <sz val="9"/>
        <color rgb="FF000000"/>
        <rFont val="Century Gothic"/>
      </rPr>
      <t>Recomendación:</t>
    </r>
    <r>
      <rPr>
        <sz val="9"/>
        <color rgb="FF000000"/>
        <rFont val="Century Gothic"/>
      </rPr>
      <t xml:space="preserve"> Se recomienda evaluar el alcance y/o los productos asociados a esta actividad, ya que de acuerdo a lo establecido en las columnas "Actividades" y "Productos", lo planificado indica que se debe implementar los requisitos de la estrategia de Gobierno Digital, la cual no se identificó dentro de las evidencias entregadas, con el fin de conocer cada uno de los requisitos a los que se les debe dar cumplimiento y evaluar objetivamente el cumplimiento de esta actividad.</t>
    </r>
  </si>
  <si>
    <r>
      <rPr>
        <b/>
        <sz val="9"/>
        <color rgb="FF000000"/>
        <rFont val="Century Gothic"/>
      </rPr>
      <t>08/05/2024.</t>
    </r>
    <r>
      <rPr>
        <sz val="9"/>
        <color rgb="FF000000"/>
        <rFont val="Century Gothic"/>
      </rPr>
      <t xml:space="preserve"> Se evidencia los siguientes documentos:
-        Anexo 1. - Autodiagnostico_Gobierno_Digital2023
-        Video Contraseñas Seguras
-        Encuesta de Satisfacción PW (respuestas) en Excel
-        Encuesta página web – funcionamiento de la página del IDIGER
-        Instrumento_Evaluacion_MSPI_2023 (1)
-        TC-PD-XX GESTION DE INCIDENTES DE SEGURIDAD DE LA INFORMACIÓN (2)
-        TC-PL-04 PLAN DE CONTINUIDAD DE  NEGOCIO DE TI23042024
-        Tips Seguridad Digital
Aunque el proceso remite evidencias del avance de la actividad no se visualiza la implementación de los requisitos de la Estrategia de Gobierno Digital.
Se recomienda entregar evidencias que permita medir el avance de la implementación de la Estrategia de Gobierno Digital.
</t>
    </r>
    <r>
      <rPr>
        <b/>
        <sz val="9"/>
        <color rgb="FF6AA84F"/>
        <rFont val="Century Gothic"/>
      </rPr>
      <t>EN DESARROLLO</t>
    </r>
  </si>
  <si>
    <r>
      <rPr>
        <sz val="9"/>
        <color rgb="FF000000"/>
        <rFont val="Century Gothic"/>
      </rPr>
      <t xml:space="preserve">Drive
</t>
    </r>
    <r>
      <rPr>
        <sz val="9"/>
        <color rgb="FF1155CC"/>
        <rFont val="Century Gothic"/>
      </rPr>
      <t>https://drive.google.com/drive/folders/1migjPvvnKLj8D9HTR4WFGpUxHXby0P7q
https://datosabiertos.bogota.gov.co/organization/idiger</t>
    </r>
  </si>
  <si>
    <t xml:space="preserve">1. ABRIL:  FURAG 2023. Política de Gobierno Digital y Política de Seguridad Digital.                                                                                                                                        1.1.Se realizó el diligenciamiento  solicitado por la Alta Consejería Distrital para  TIC. Levantamiento de información - Gestión de TI. Levantamiento de información - Diagnóstico TI, Seguridad Digital y Datos para los temas asociados a Seguridad de la Información, Gobierno Digital.                                                                                                                                                                                                                                                        2. MAYO: TC-PD-16 Procedimiento de Gestión de Incidentes de Seguridad de la Información - V1. Publicado.                                                                                          3. JUNIO: La Oficina Tic realiza divulgación constante en cuanto a seguridad de la información y de infraestructura tecnológica.  Correo de Bogotá es TIC - Socialización y_o Divulgación de documentos del Mapa de Procesos generados por la Oficina TIC3.                                                                                                                                                                                                                                     TC-PL-04 Plan de Continuidad de Negocio de T.I. - V1. Publicado                                                                                                                                                            4. JULIO:  ITA 2024, Solicitud de Instrumento de autodiagnóstico del MSPI y formato Gap de Protección de Datos Personales - primer semestre 2024. Curso de Actualización de la Política de Gobierno Digital.                                                                                                                                                                                                                                                     5. AGOSTO: Datos abietos actualizados y publicados en el portal de Datos Bogotá y Datos. Capacitación de las herramientas de Google.     Socialización Innovasión, Politica de Gobierno Digital, Carpeta Ciudadana Digital </t>
  </si>
  <si>
    <r>
      <rPr>
        <sz val="9"/>
        <color rgb="FF000000"/>
        <rFont val="Century Gothic"/>
      </rPr>
      <t xml:space="preserve">https://drive.google.com/drive/folders/11R1LOlc_2Q177fxE6C9jH8GTxSlZm9Oo                                                                        </t>
    </r>
    <r>
      <rPr>
        <sz val="9"/>
        <color rgb="FF1155CC"/>
        <rFont val="Century Gothic"/>
      </rPr>
      <t>https://www.idiger.gov.co/datos-abiertos-idiger</t>
    </r>
  </si>
  <si>
    <t>Una vez revisada la información se identifican diferentes actividades relacionadas con la Politica de Gobierno Digital, sin embargo no se identifica que acciones o lineamientos y que avance se ha relizado con repecto a la Estrategia de Gobierno Digital, es importante que la evidencia sea de fácil consulta y verificación y que se mencione que parte, acción o actividad realmente se esta cumpliendo de la estrategia definida.</t>
  </si>
  <si>
    <r>
      <rPr>
        <b/>
        <sz val="9"/>
        <color rgb="FF000000"/>
        <rFont val="Century Gothic"/>
      </rPr>
      <t xml:space="preserve">05/09/2024. </t>
    </r>
    <r>
      <rPr>
        <sz val="9"/>
        <color rgb="FF000000"/>
        <rFont val="Century Gothic"/>
      </rPr>
      <t xml:space="preserve">Se evidencian los siguientes documentos:
Abril:
- Avance desarrollo Contratista 56-ANDRES DAZA-INFORME002Abril
- Datos de proyectos de Transformacion digital- cargue correcto
- Formulario FURAG 2023 - GOBIERNO DIGITAL (1)
- Formulario FURAG 2023 - SEGURIDAD DIGITAL
- Levantamiento de información - Gestión de seguridad de la información (2)
- Levantamiento de información - GESTION DE TIC (1)
Mayo:
- PROCEDIMIENTO DE GESTION DE INCIDENTES DE SEGURIDAD DE LA INFORMACIÓN TC-PD-16 v1 DEL 30/05/2024
Junio:
- TC-PL-04 Plan de Continuidad de Negocio de T.I. - V1
- Socializacion y Divulgacion
Julio:
- AUTENTICACION DIGITAL
- MATRIZ ITA 2023
- MSPI 2024 -  GAP DE DATOS PERSONALES 2024
Agosto:
- HERRAMIENTAS COLABORATIVAS DE GOOGLE
- INNOCACION PUBLICA DIGITAL
Aunque el proceso remite evidencias del avance de la actividad se recomienda dar claridad del avance frente a la implementación de los requisitos de la Estrategia de Gobierno Digital.
</t>
    </r>
    <r>
      <rPr>
        <b/>
        <sz val="9"/>
        <color rgb="FF9BBB59"/>
        <rFont val="Century Gothic"/>
      </rPr>
      <t>EN DESARROLLO</t>
    </r>
  </si>
  <si>
    <t>Drive
https://drive.google.com/drive/folders/11R1LOlc_2Q177fxE6C9jH8GTxSlZm9Oo</t>
  </si>
  <si>
    <t>1. Estrategias de Servicios Ciudadanos Digitales, en Colaboración con el Área de Planeación, Atención Ciudadano y áreas  misionales. 
2. Definición de Estrategias de Innovación publica digital, en Colaboración con el Área de Planeación.
3. Actualización de datos abiertos. 
4. Indice de Informacion clasificada y reservada, 
5. Esquema de publicacion de la información. 
6. Activos de Información.</t>
  </si>
  <si>
    <r>
      <rPr>
        <sz val="9"/>
        <color rgb="FF0000FF"/>
        <rFont val="Century Gothic"/>
      </rPr>
      <t>https://drive.google.com/drive/folders/17cztxATli8ubkL7Vic5obxRvC6dHkX-_</t>
    </r>
    <r>
      <rPr>
        <sz val="9"/>
        <rFont val="Century Gothic"/>
      </rPr>
      <t xml:space="preserve">          </t>
    </r>
    <r>
      <rPr>
        <sz val="9"/>
        <color rgb="FF1155CC"/>
        <rFont val="Century Gothic"/>
      </rPr>
      <t>https://datosabiertos.bogota.gov.co/organization/idiger</t>
    </r>
    <r>
      <rPr>
        <sz val="9"/>
        <rFont val="Century Gothic"/>
      </rPr>
      <t xml:space="preserve">                        https://www.idiger.gov.co/registro-activos-informacion       https://www.idiger.gov.co/indice-de-informacion-clasificada-y-reservada  </t>
    </r>
    <r>
      <rPr>
        <sz val="9"/>
        <color rgb="FF1155CC"/>
        <rFont val="Century Gothic"/>
      </rPr>
      <t>https://www.idiger.gov.co/esquema-publicacion-informacion</t>
    </r>
  </si>
  <si>
    <r>
      <rPr>
        <sz val="9"/>
        <color rgb="FF000000"/>
        <rFont val="Century Gothic"/>
      </rPr>
      <t xml:space="preserve">
</t>
    </r>
    <r>
      <rPr>
        <b/>
        <sz val="9"/>
        <color rgb="FF000000"/>
        <rFont val="Century Gothic"/>
      </rPr>
      <t>14/03/2025.</t>
    </r>
    <r>
      <rPr>
        <sz val="9"/>
        <color rgb="FF000000"/>
        <rFont val="Century Gothic"/>
      </rPr>
      <t xml:space="preserve"> Para dar cumplimiento a la acción de actualización en la implementación de los requisitos de la estrategia de gobierno digital, se evidenció:
1. Estrategias de Servicios Ciudadanos Digitales, en Colaboración con el Área de Planeación, Atención Ciudadano y áreas misionales. 
2. Definición de Estrategias de Innovación publica digital, en Colaboración con el Área de Planeación.
3. Actualización de datos abiertos. 
4. Índice de Información clasificada y reservada, 
5. Esquema de publicación de la información. 
6. Registro Activos de Información.
Para dar cumplimiento a lo anterior, se socializó mediante correo electrónico piezas de sensibilización a los colaboradores del IDIGER, en temas:
-        Tips de Seguridad y Privacidad de la Información y Seguridad Digital en el IDIGER. (24/07/2024)
-        Socialización y divulgación de la Política de Gobierno Digital – Innovación Pública Digital No. 2. (20/08/2024).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</si>
  <si>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https://drive.google.com/drive/folders/17cztxATli8ubkL7Vic5obxRvC6dHkX-_</t>
    </r>
  </si>
  <si>
    <r>
      <rPr>
        <b/>
        <sz val="9"/>
        <color theme="1"/>
        <rFont val="Century Gothic"/>
      </rPr>
      <t xml:space="preserve">Subcomponente  4
</t>
    </r>
    <r>
      <rPr>
        <sz val="9"/>
        <color rgb="FF000000"/>
        <rFont val="Century Gothic"/>
      </rPr>
      <t>Criterio diferencial de accesibilidad</t>
    </r>
  </si>
  <si>
    <t>4.1</t>
  </si>
  <si>
    <t>Realizar el reporte sobre analíticas del tráfico y las estadísticas de la página web y sus aplicaciones</t>
  </si>
  <si>
    <t>* Reporte trimestral sobre el tráfico y estadística de la página Web y sus aplicaciones.</t>
  </si>
  <si>
    <t xml:space="preserve">1. Google Analytics es una herramienta de analítica web, Ofrece información agrupada del tráfico que llega a los sitios web según la audiencia, la adquisición, el comportamiento y las conversiones que se llevan a cabo en el sitio web.                                                                                                                                                                          2. Informes sobre la página web de la entidad SIRE, IDIGER, y visitas a las aplicaciones.   Período 1 de Enero al 15 de Abril de 2024.                                                                                                             3. Información estadística sobre la visualización del total de visitantes que navegan en la WEB de la entidad.                                                                           4. Visualización en tiempo real del total de visitantes que navegan en la página web de la entidad y en los diferentes módulos del SIRE.                     </t>
  </si>
  <si>
    <t>https://drive.google.com/drive/folders/1S65_8ZqVTWAu5kNe9BzmHzNu9mRPRghJ</t>
  </si>
  <si>
    <t>Se evidencia el cumplimiento de la actividad en un 30% anual y 90% cuatrimestral, con los reportes de trafico de la página web y sus aplicaciones mediante la herramienta de google analytics.</t>
  </si>
  <si>
    <r>
      <rPr>
        <b/>
        <sz val="9"/>
        <color rgb="FF000000"/>
        <rFont val="Century Gothic"/>
      </rPr>
      <t>08/05/2024.</t>
    </r>
    <r>
      <rPr>
        <sz val="9"/>
        <color rgb="FF000000"/>
        <rFont val="Century Gothic"/>
      </rPr>
      <t xml:space="preserve">  Se evidencia reporte Analytics – IDIGER – GA4 de fecha 01-enero-15 abril 2024 - IDIGER. Trazabilidad usuarios, campañas principales, tendencia usuarios, retiene a los usuarios, eventos principales, visualizaciones. Informe de  Analytics – IDIGER – GA4 de fecha 01-enero-15 abril 2024, IDIGER ¨ Título de página y clase de pantalla a lo largo del tiempo¨. Informe de  Analytics – SIRE – GA4 de fecha 01-enero-15 abril 2024, IDIGER ¨ Título de página y clase de pantalla a lo largo del tiempo¨. Informe de  Analytics – SIRE – GA4 de fecha 01-enero-15 abril 2024, IDIGER ¨ Informe Panorámico¨. 
De acuerdo con la meta producto, se cumple con el primer reporte trimestral.
</t>
    </r>
    <r>
      <rPr>
        <b/>
        <sz val="9"/>
        <color rgb="FF6AA84F"/>
        <rFont val="Century Gothic"/>
      </rPr>
      <t>EN DESARROLLO</t>
    </r>
  </si>
  <si>
    <r>
      <rPr>
        <sz val="9"/>
        <color rgb="FF000000"/>
        <rFont val="Century Gothic"/>
      </rPr>
      <t xml:space="preserve">Drive
</t>
    </r>
    <r>
      <rPr>
        <sz val="9"/>
        <color rgb="FF1155CC"/>
        <rFont val="Century Gothic"/>
      </rPr>
      <t>https://drive.google.com/drive/folders/1S65_8ZqVTWAu5kNe9BzmHzNu9mRPRghJ</t>
    </r>
  </si>
  <si>
    <t xml:space="preserve">Google Analytics es una herramienta de analítica web, Ofrece información agrupada del tráfico que llega a los sitios web según la audiencia, la adquisición, el comportamiento y las conversiones que se llevan a cabo en el sitio web.                                                                                                                                                                          1. Informes sobre la página web de la entidad SIRE, IDIGER, y visitas a las aplicaciones.                                                                                                                                                             2. Información estadística sobre la visualización del total de visitantes que navegan en la WEB de la entidad.    1 DE MAYO AL 26 DE AGOSTO DE 2024                                                                                                                                       3. Visualización en tiempo real del total de visitantes que navegan en la página web de la entidad y en los diferentes módulos del SIRE.                     </t>
  </si>
  <si>
    <t>https://drive.google.com/drive/folders/1SN1oTlofwSQED88cR7ECNkdy6Zjg4aeB</t>
  </si>
  <si>
    <r>
      <rPr>
        <sz val="9"/>
        <color rgb="FF000000"/>
        <rFont val="Century Gothic"/>
      </rPr>
      <t xml:space="preserve">Se evidencia reportes de mayo a agosto generados por la herramienta Google Analytics con el trafico que llega a los sitios web, y se identifica tando datos estadisticos como gráficos, del SIRE, IDIGER y simulacros realizados para un total de 6 reportes presentados.
</t>
    </r>
    <r>
      <rPr>
        <b/>
        <sz val="9"/>
        <color rgb="FF000000"/>
        <rFont val="Century Gothic"/>
      </rPr>
      <t>Recomendación:</t>
    </r>
    <r>
      <rPr>
        <sz val="9"/>
        <color rgb="FF000000"/>
        <rFont val="Century Gothic"/>
      </rPr>
      <t xml:space="preserve"> Se sugiere analizar la información para tener en cuenta en la toma de decisiones y como muestra de los resultados del acceso a la información que tiene la ciudadanía a los sitios web de la entidad.</t>
    </r>
  </si>
  <si>
    <r>
      <rPr>
        <b/>
        <sz val="9"/>
        <color rgb="FF434343"/>
        <rFont val="Century Gothic"/>
      </rPr>
      <t>05/09/2024.</t>
    </r>
    <r>
      <rPr>
        <sz val="9"/>
        <color rgb="FF434343"/>
        <rFont val="Century Gothic"/>
      </rPr>
      <t xml:space="preserve">  Se evidencia
- REPORTE WEB IDIGER 2 mayo - agosto
- REPORTE WEB IDIGER Resumen de Interacción mayo - agosto
- REPORTE WEB SIMULACRO 2
- REPORTE WEB SIMULACRO
- REPORTE WEB SIRE 2  Páginas y pantallas: Título de página y clase de pantalla 2 mayo - agosto
- REPORTE WEB SIRE Resumen de la interacción  mayo - agosto
De acuerdo con la meta producto, se cumple con el segundo reporte trimestral.
</t>
    </r>
    <r>
      <rPr>
        <b/>
        <sz val="9"/>
        <color rgb="FF9BBB59"/>
        <rFont val="Century Gothic"/>
      </rPr>
      <t>EN DESARROLLO</t>
    </r>
  </si>
  <si>
    <r>
      <rPr>
        <sz val="9"/>
        <color rgb="FF000000"/>
        <rFont val="Century Gothic"/>
      </rPr>
      <t xml:space="preserve">Drive
</t>
    </r>
    <r>
      <rPr>
        <sz val="9"/>
        <color rgb="FF0000FF"/>
        <rFont val="Century Gothic"/>
      </rPr>
      <t>https://drive.google.com/drive/folders/1SN1oTlofwSQED88cR7ECNkdy6Zjg4aeB</t>
    </r>
  </si>
  <si>
    <t xml:space="preserve">Google Analytics es una herramienta de analítica web, Ofrece información agrupada del tráfico que llega a los sitios web según la audiencia, la adquisición, el comportamiento y las conversiones que se llevan a cabo en el sitio web.                                                                                                                                                                          1. Reporte web SIRE                                                                                                                                                      2. Reporte web Idiger                   </t>
  </si>
  <si>
    <t>https://drive.google.com/drive/folders/1eu-6aBGPOUMAiGyqfhnx9wXC1-B_RcEQ</t>
  </si>
  <si>
    <r>
      <rPr>
        <b/>
        <sz val="9"/>
        <color rgb="FF000000"/>
        <rFont val="Century Gothic"/>
      </rPr>
      <t>14/03/2025.</t>
    </r>
    <r>
      <rPr>
        <sz val="9"/>
        <color rgb="FF000000"/>
        <rFont val="Century Gothic"/>
      </rPr>
      <t xml:space="preserve"> Para dar cumplimiento a la acción del reporte trimestral sobre el tráfico y estadística de la página Web y sus aplicaciones, se evidenció:
-        Reporte Web IDIGER – Resumen de interacción 01/05/2024 – 26/08/2024
-        Reporte Web SIRE – Resumen de interacción 01/05/2024 – 26/08/2024
-        Reporte Web SIRE - Informe Panorámico 01/12/2024 – 31/12/2024
-        Reporte Web SIRE - Informe Panorámico 01/11/2024 – 30/11/2024
-        Reporte Web SIRE - Informe Panorámico 01/10/2024 – 31/10/2024
-        Reporte Web SIRE - Informe Panorámico 01/08/2024 – 31/08/2024
-        Reporte Web SIRE - Informe Panorámico 01/09/2024 – 30/09/2024
-        Reporte IDIGER Consolidado - 01/01/2024 – 31/12/2024
-        Reporte Resumen de adquisiciones IDIGER - 01/11/2024 – 30/11/2024
-        Reporte Resumen de adquisiciones IDIGER - 01/09/2024 – 30/09/2024
-        Reporte Resumen de adquisiciones IDIGER - 01/08/2024 – 31/08/2024
-        Reporte Resumen de adquisiciones IDIGER - 01/12/2024 – 31/12/2024
-        Reporte Resumen de adquisiciones IDIGER - 01/10/2024 – 31/10/2024
-        Se evidencia data – export.csv 20240101 - 20241231
De acuerdo con lo anterior, se cumple con la acción.
</t>
    </r>
    <r>
      <rPr>
        <b/>
        <sz val="9"/>
        <color rgb="FF4F81BD"/>
        <rFont val="Century Gothic"/>
      </rPr>
      <t>ACTIVIDAD CUMPLIDA</t>
    </r>
  </si>
  <si>
    <r>
      <rPr>
        <sz val="9"/>
        <color rgb="FF0000FF"/>
        <rFont val="Century Gothic"/>
      </rPr>
      <t xml:space="preserve">Drive
</t>
    </r>
    <r>
      <rPr>
        <sz val="9"/>
        <color rgb="FF1155CC"/>
        <rFont val="Century Gothic"/>
      </rPr>
      <t>https://drive.google.com/drive/folders/1syBrmr0IZ4xKGmx46R6V_1CB2WoDzScM</t>
    </r>
  </si>
  <si>
    <r>
      <rPr>
        <b/>
        <sz val="9"/>
        <color theme="1"/>
        <rFont val="Century Gothic"/>
      </rPr>
      <t xml:space="preserve">Subcomponente 5
</t>
    </r>
    <r>
      <rPr>
        <sz val="9"/>
        <color theme="1"/>
        <rFont val="Century Gothic"/>
      </rPr>
      <t>Monitoreo del Acceso a la Información Pública</t>
    </r>
  </si>
  <si>
    <t>5.1</t>
  </si>
  <si>
    <t>Realizar seguimiento al cumplimiento de los criterios de usabilidad y accesibilidad  dentro de la página web de la entidad.</t>
  </si>
  <si>
    <t>* Informe de Gestión mensual de la página web institucional. Contiene links y/o capturas de pantalla que demuestran el cumplimiento de los criterios.</t>
  </si>
  <si>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Enero a Marzo, y la tabla de actualizaciones.</t>
  </si>
  <si>
    <r>
      <rPr>
        <sz val="9"/>
        <color rgb="FF0000FF"/>
        <rFont val="Century Gothic"/>
      </rPr>
      <t xml:space="preserve"> 1. https://docs.google.com/spreadsheets/d/181xWIkbfbhK2TvkoGF0OG9rtEM98DvYcz2oMvSDW5i0/edit#gid=1854637272                                                                              2. </t>
    </r>
    <r>
      <rPr>
        <sz val="9"/>
        <color rgb="FF1155CC"/>
        <rFont val="Century Gothic"/>
      </rPr>
      <t>https://drive.google.com/drive/folders/1EunbVnPmXGSTV7HmsOCf9rbB9W2mE4lu</t>
    </r>
  </si>
  <si>
    <r>
      <rPr>
        <sz val="9"/>
        <color rgb="FF000000"/>
        <rFont val="Century Gothic"/>
      </rPr>
      <t xml:space="preserve">De acuerdo con las evidencias entregadas por la dependencia, los informes de gestión no demuestran el seguimiento al cumplimiento de los criterios de usabilidad y accesibilidad de la página web institucional, sino la gestión del profesional encargado en temas de supervisión, asistencia a reuniones, administración de micrositios, actualizaciones de la página web y problemas / restricciones que se presentan para el adecuado desempeño de sus funciones. Con base en lo anterior, se sugiere que la actividad debe mantenerse con un avance del 0%.
</t>
    </r>
    <r>
      <rPr>
        <b/>
        <sz val="9"/>
        <color rgb="FF000000"/>
        <rFont val="Century Gothic"/>
      </rPr>
      <t xml:space="preserve">Recomendación: </t>
    </r>
    <r>
      <rPr>
        <sz val="9"/>
        <color rgb="FF000000"/>
        <rFont val="Century Gothic"/>
      </rPr>
      <t>Se recomienda evaluar el alcance y/o los productos asociados a esta actividad, ya que de acuerdo a lo establecido en las columnas "Actividades" y "Productos", lo planificado indica que se deben entregar informes de seguimiento del cumplimiento de los criterios de usabilidad y accesibilidad de la página web, con soportes que demuestren el cumplimiento de cada uno de los criterios establecidos en la normatividad vigente.</t>
    </r>
  </si>
  <si>
    <r>
      <rPr>
        <b/>
        <sz val="9"/>
        <color rgb="FF000000"/>
        <rFont val="Century Gothic"/>
      </rPr>
      <t>09/05/2024.</t>
    </r>
    <r>
      <rPr>
        <sz val="9"/>
        <color rgb="FF000000"/>
        <rFont val="Century Gothic"/>
      </rPr>
      <t xml:space="preserve"> Se evidencia los Informes de Gestión mensual de la página web institucional de los meses de febrero, marzo y abril los cuales Contiene links y/o capturas de pantalla que demuestran el cumplimiento de los criterios del Decreto 1519.
</t>
    </r>
    <r>
      <rPr>
        <b/>
        <sz val="9"/>
        <color rgb="FF6AA84F"/>
        <rFont val="Century Gothic"/>
      </rPr>
      <t>EN DESARROLLO</t>
    </r>
  </si>
  <si>
    <r>
      <rPr>
        <sz val="9"/>
        <color rgb="FF000000"/>
        <rFont val="Century Gothic"/>
      </rPr>
      <t xml:space="preserve">Drive
</t>
    </r>
    <r>
      <rPr>
        <sz val="9"/>
        <color rgb="FF1155CC"/>
        <rFont val="Century Gothic"/>
      </rPr>
      <t>https://drive.google.com/drive/folders/1EunbVnPmXGSTV7HmsOCf9rbB9W2mE4lu</t>
    </r>
  </si>
  <si>
    <t>1. Seguimiento al cumplimiento de los criterios de usabilidad y accesibilidad  dentro de la página web de la entidad.  2. * Informe de Gestión mensual de la página web institucional. Contiene links y/o capturas de pantalla que demuestran el cumplimiento de los criterios. Informes correspondiente al primer trimestre de 2024. ABRIL a JULIO, y la tabla de actualizaciones  a la fecha.</t>
  </si>
  <si>
    <r>
      <rPr>
        <sz val="9"/>
        <color rgb="FF0000FF"/>
        <rFont val="Century Gothic"/>
      </rPr>
      <t xml:space="preserve">https://drive.google.com/drive/folders/10pvM1U5_7F95zcAuVricjf6AJYgPqCId                   </t>
    </r>
    <r>
      <rPr>
        <sz val="9"/>
        <color rgb="FF1155CC"/>
        <rFont val="Century Gothic"/>
      </rPr>
      <t>https://docs.google.com/spreadsheets/d/181xWIkbfbhK2TvkoGF0OG9rtEM98DvYcz2oMvSDW5i0/edit?gid=1854637272#gid=1854637272</t>
    </r>
    <r>
      <rPr>
        <sz val="9"/>
        <color rgb="FF0000FF"/>
        <rFont val="Century Gothic"/>
      </rPr>
      <t xml:space="preserve">                      </t>
    </r>
    <r>
      <rPr>
        <sz val="9"/>
        <color rgb="FF1155CC"/>
        <rFont val="Century Gothic"/>
      </rPr>
      <t>https://www.idiger.gov.co/documents/20182/1463234/CERTIFICADO+ACCESIBILIDAD+IDIGER+2024F.pdf</t>
    </r>
  </si>
  <si>
    <t>Se evidencia los Informes de Gestión mensual de la página web institucional de los meses de abril, mayo, junio y julio con los informes respectivos los cuales contiene links y/o capturas de pantalla que demuestran el cumplimiento.</t>
  </si>
  <si>
    <r>
      <rPr>
        <sz val="9"/>
        <color rgb="FF000000"/>
        <rFont val="Century Gothic"/>
      </rPr>
      <t xml:space="preserve">Drive
</t>
    </r>
    <r>
      <rPr>
        <sz val="9"/>
        <color rgb="FF1155CC"/>
        <rFont val="Century Gothic"/>
      </rPr>
      <t>https://drive.google.com/drive/folders/10pvM1U5_7F95zcAuVricjf6AJYgPqCId</t>
    </r>
  </si>
  <si>
    <t>1. Seguimiento al cumplimiento de los criterios de usabilidad y accesibilidad  dentro de la página web de la entidad.
2. Informe de Gestión mensual de la página web institucional. Contiene links y/o capturas de pantalla que demuestran el cumplimiento de los criterios. Informes correspondiente al primer trimestre de 2024. AGOSTO a DICIEMBRE
3. Tabla de actualizaciones a la fecha
4. Documento 2024</t>
  </si>
  <si>
    <r>
      <rPr>
        <sz val="9"/>
        <color rgb="FF0000FF"/>
        <rFont val="Century Gothic"/>
      </rPr>
      <t>https://drive.google.com/drive/folders/1Z5jlyts-m5EJLholRsOSUz2-ZMiPfd-I</t>
    </r>
    <r>
      <rPr>
        <sz val="9"/>
        <rFont val="Century Gothic"/>
      </rPr>
      <t xml:space="preserve">              </t>
    </r>
    <r>
      <rPr>
        <sz val="9"/>
        <color rgb="FF1155CC"/>
        <rFont val="Century Gothic"/>
      </rPr>
      <t>https://docs.google.com/spreadsheets/d/181xWIkbfbhK2TvkoGF0OG9rtEM98DvYcz2oMvSDW5i0/edit?gid=1851867804#gid=1851867804</t>
    </r>
  </si>
  <si>
    <r>
      <rPr>
        <sz val="9"/>
        <color rgb="FF000000"/>
        <rFont val="Century Gothic"/>
      </rPr>
      <t xml:space="preserve">
</t>
    </r>
    <r>
      <rPr>
        <b/>
        <sz val="9"/>
        <color rgb="FF000000"/>
        <rFont val="Century Gothic"/>
      </rPr>
      <t xml:space="preserve">14/03/2025. </t>
    </r>
    <r>
      <rPr>
        <sz val="9"/>
        <color rgb="FF000000"/>
        <rFont val="Century Gothic"/>
      </rPr>
      <t xml:space="preserve">Para dar cumplimiento a la acción de seguimiento al cumplimiento de los criterios de usabilidad y accesibilidad dentro de la página web de la entidad, se evidenció:
-        INFORME DE GESTIÓN INSTITUTO DISTRITAL DE GESTIÓN DE RIESGOS Y CAMBIO CLIMÁTICO – IDIGER. TICS - Periodo Reportado Agosto 2024.
-        INFORME DE GESTIÓN INSTITUTO DISTRITAL DE GESTIÓN DE RIESGOS Y CAMBIO CLIMÁTICO – IDIGER. TICS - Periodo Reportado Octubre 2024.
-        INFORME DE GESTIÓN INSTITUTO DISTRITAL DE GESTIÓN DE RIESGOS Y CAMBIO CLIMÁTICO – IDIGER. TICS - Periodo Reportado Septiembre 2024.
-        INFORME DE GESTIÓN INSTITUTO DISTRITAL DE GESTIÓN DE RIESGOS Y CAMBIO CLIMÁTICO – IDIGER. TICS - Periodo Reportado Noviembre 2024.
-        INFORME DE GESTIÓN INSTITUTO DISTRITAL DE GESTIÓN DE RIESGOS Y CAMBIO CLIMÁTICO – IDIGER. TICS - Periodo Reportado Diciembre 2024
-        Informe ¨ Accesibilidad y Usabilidad del sitio web del IDIGER 2024¨
De acuerdo con lo anterior, se cumple con la acción.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</si>
  <si>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https://drive.google.com/drive/folders/1Z5jlyts-m5EJLholRsOSUz2-ZMiPfd-I</t>
    </r>
  </si>
  <si>
    <t>5.2</t>
  </si>
  <si>
    <t>Evaluar el grado de cumplimiento de la Ley 1712 de 2014</t>
  </si>
  <si>
    <t>* Un (1) informe de seguimiento divulgado y publicado en el menú de transparencia de la página web institucional</t>
  </si>
  <si>
    <t>Oficina Control Interno</t>
  </si>
  <si>
    <t>Oficina Asesora de Planeacion,
Comuniciaciones
Oficina TIC
Subdireccion Corporativa (Atención al Ciudadano y Gestión Documental)</t>
  </si>
  <si>
    <t>Fecha inicio: 01 de octubre de 2024
Fecha final: 31 de diciembre de 2024</t>
  </si>
  <si>
    <t>Para el presente seguimiento, no se presenta ningún avance o respuesta, toda vez, que de acuerdo a lo proyectado en el Plan Anual de Auditoria de la OCI, la entrega se hará en el mes de noviembre.</t>
  </si>
  <si>
    <r>
      <rPr>
        <b/>
        <sz val="9"/>
        <color rgb="FF000000"/>
        <rFont val="Century Gothic"/>
      </rPr>
      <t xml:space="preserve">
08/05/2024: </t>
    </r>
    <r>
      <rPr>
        <sz val="9"/>
        <color rgb="FF000000"/>
        <rFont val="Century Gothic"/>
      </rPr>
      <t xml:space="preserve">No se evidencian avances en la actividad para este periodo de evaluación. 
</t>
    </r>
    <r>
      <rPr>
        <b/>
        <sz val="9"/>
        <color rgb="FF6AA84F"/>
        <rFont val="Century Gothic"/>
      </rPr>
      <t>EN DESARROLLO</t>
    </r>
    <r>
      <rPr>
        <sz val="9"/>
        <color rgb="FF000000"/>
        <rFont val="Century Gothic"/>
      </rPr>
      <t xml:space="preserve">
</t>
    </r>
  </si>
  <si>
    <t>N/A</t>
  </si>
  <si>
    <t>Para el presente seguimiento, no se presenta ningún avance o respuesta, toda vez, que de acuerdo a lo proyectado en el Plan Anual de Auditoría - 2024 de la OCI, la entrega se hará en el mes de noviembre.</t>
  </si>
  <si>
    <t>No se presenta avance, ya que la OCI explica que de acuerdo al Plan Anual de Auditoría esta proyectado su cumplimiento para el mes de noviembre de 2024.</t>
  </si>
  <si>
    <r>
      <rPr>
        <b/>
        <sz val="9"/>
        <color rgb="FF000000"/>
        <rFont val="Century Gothic"/>
      </rPr>
      <t xml:space="preserve">05/09/2024
</t>
    </r>
    <r>
      <rPr>
        <sz val="9"/>
        <color rgb="FF000000"/>
        <rFont val="Century Gothic"/>
      </rPr>
      <t xml:space="preserve">Para el presente seguimiento, no se evidencia ningún avance o respuesta, toda vez, que, de acuerdo a lo proyectado en el Plan Anual de Auditoria de la OCI, la entrega se hará en el mes de noviembre.
</t>
    </r>
    <r>
      <rPr>
        <b/>
        <sz val="9"/>
        <color rgb="FF9BBB59"/>
        <rFont val="Century Gothic"/>
      </rPr>
      <t>EN DESARROLLO</t>
    </r>
  </si>
  <si>
    <r>
      <rPr>
        <b/>
        <sz val="9"/>
        <color rgb="FF000000"/>
        <rFont val="Century Gothic"/>
      </rPr>
      <t>07/01/2024.</t>
    </r>
    <r>
      <rPr>
        <sz val="9"/>
        <color rgb="FF000000"/>
        <rFont val="Century Gothic"/>
      </rPr>
      <t xml:space="preserve"> Se elaboró ¨INFORME DE LEY Y/O SEGUIMIENTO
“Verificación cumplimiento Ley de Transparencia y del derecho al acceso a la Información pública - Ley 1712 y Resolución 1519 de 2020” y se socializó a los directivos mediante memorando interno 2024IE6501 del 29/11/2024.
</t>
    </r>
  </si>
  <si>
    <t>https://www.idiger.gov.co/documents/20182/1481306/Informe+Final+Ley+1712+y+1519+30112024.pdf/71d5f080-030f-4295-8c8d-d5a5c63f84d4</t>
  </si>
  <si>
    <t>Se evidencia el cumplimiento de la actividad con un porcentaje del 100% los soportes presentados como son el informe de fecha 29 de noviembre</t>
  </si>
  <si>
    <r>
      <rPr>
        <b/>
        <sz val="9"/>
        <color rgb="FF000000"/>
        <rFont val="Century Gothic"/>
      </rPr>
      <t>07/01/2024.</t>
    </r>
    <r>
      <rPr>
        <sz val="9"/>
        <color rgb="FF000000"/>
        <rFont val="Century Gothic"/>
      </rPr>
      <t xml:space="preserve"> Se evidencia ¨INFORME DE LEY Y/O SEGUIMIENTO
“Verificación cumplimiento Ley de Transparencia y del derecho al acceso a la Información pública - Ley 1712 y Resolución 1519 de 2020” y se socializó a los directivos mediante memorando interno 2024IE6501 del 29/11/2024.
</t>
    </r>
    <r>
      <rPr>
        <b/>
        <sz val="9"/>
        <color rgb="FF4F81BD"/>
        <rFont val="Century Gothic"/>
      </rPr>
      <t>ACTIVIDAD CUMPLIDA</t>
    </r>
  </si>
  <si>
    <t>PROMEDIO AVANCE DEL COMPONENTE:</t>
  </si>
  <si>
    <t>PROMEDIO AVANCE DEL COMPONENTE (OCI):</t>
  </si>
  <si>
    <t>OBSERVACIONES SEGUIMIENTO 1ER PERIODO OFICINA DE CONTROL INTERNO</t>
  </si>
  <si>
    <r>
      <rPr>
        <sz val="11"/>
        <color rgb="FF000000"/>
        <rFont val="Century Gothic"/>
      </rPr>
      <t xml:space="preserve">Para el primer cuatrimestre de 2024, se evidencia un avance en el cumplimiento de las acciones propuestas del 21.97%. De 11 acciones en este componente, se evidencia el cumplimiento de seis (6) actividades. Tres (3) acciones no presentan avance, pero se encuentran en términos para ser cumplidas en el segundo y tercer cuatrimestre de 2024.  Una (1) acción (1.4) se encuentra parcialmente cumplida y </t>
    </r>
    <r>
      <rPr>
        <sz val="11"/>
        <color rgb="FFFF0000"/>
        <rFont val="Century Gothic"/>
      </rPr>
      <t xml:space="preserve">una (1) acción (2.1) incumplida correspondiente a la Subdirección Corporativa. </t>
    </r>
    <r>
      <rPr>
        <sz val="11"/>
        <color rgb="FF000000"/>
        <rFont val="Century Gothic"/>
      </rPr>
      <t xml:space="preserve">
Se recomienda continuar con el avance de las mismas, con el fin de cumplir con el 100% del PTEP 2024.
</t>
    </r>
  </si>
  <si>
    <t>OBSERVACIONES SEGUIMIENTO 2DO PERIODO OFICINA DE CONTROL INTERNO</t>
  </si>
  <si>
    <r>
      <rPr>
        <sz val="11"/>
        <color rgb="FF000000"/>
        <rFont val="Century Gothic"/>
      </rPr>
      <t xml:space="preserve">Para el segundo cuatrimestre de 2024, se evidencia un avance en el cumplimiento de las acciones propuestas del </t>
    </r>
    <r>
      <rPr>
        <b/>
        <sz val="11"/>
        <color rgb="FF000000"/>
        <rFont val="Century Gothic"/>
      </rPr>
      <t>58%.</t>
    </r>
    <r>
      <rPr>
        <sz val="11"/>
        <color rgb="FF000000"/>
        <rFont val="Century Gothic"/>
      </rPr>
      <t xml:space="preserve"> De 11 acciones en este componente, se evidencia el cumplimiento de nueve (9) actividades y dos (2) se encuentran para ser culminadas en el tercer cuatrimestre de 2024. No se evidencian acciones incumplidas. 
Se recomienda continuar con el avance de las actividades de este componente, con el fin de cumplir con el 100% del PTEP 2024.
</t>
    </r>
  </si>
  <si>
    <t>OBSERVACIONES SEGUIMIENTO 3ER PERIODO OFICINA DE CONTROL INTERNO</t>
  </si>
  <si>
    <t xml:space="preserve">Durante esta vigencia, este componente ha alcanzado un cumplimiento del 100%, habiéndose desarrollado todas las actividades programadas.
Para el próximo PTEP, se recomienda que, con el fin de lograr nuevamente un cumplimiento del 100%, se establezcan metas cumplibles para las actividades definidas en el Programa. Además, es fundamental que los indicadores propuestos sean claramente medibles y alcanzables.
</t>
  </si>
  <si>
    <t>COMPONENTE 2: RENDICIÓN DE CUENTAS</t>
  </si>
  <si>
    <t>SUBCOMPONENTE/ PROCESO</t>
  </si>
  <si>
    <r>
      <rPr>
        <b/>
        <sz val="9"/>
        <color theme="1"/>
        <rFont val="Century Gothic"/>
      </rPr>
      <t xml:space="preserve">Subcomponente 1
</t>
    </r>
    <r>
      <rPr>
        <sz val="9"/>
        <color theme="1"/>
        <rFont val="Century Gothic"/>
      </rPr>
      <t>Informar avances y resultados de la gestión con calidad y en lenguaje comprensible</t>
    </r>
  </si>
  <si>
    <t>Publicar los resultados del Plan Estratégico Institucional y Plan de Acción Institucional 2023 de la Entidad.</t>
  </si>
  <si>
    <t>* Cuatro (4) Informes 2023 y tres (2024) de seguimiento al PEI, publicados en el menú de transparencia de la página web (numeral 4.3.1)
* Cuatro (4) Informes 2023 y tres (2024) de seguimiento al PAI, publicados en el menú de transparencia de la página web (numeral 4.3.1)</t>
  </si>
  <si>
    <t>Todas las Dependencias</t>
  </si>
  <si>
    <t>Fecha inicio: 02 de enero de 2024
Fecha final: 31 de diciembre de 2024</t>
  </si>
  <si>
    <t xml:space="preserve">Se realizó la publicación en el menú de transparencia de ocho (8) informes de seguimiento al Plan Estrategico Institucional (4) y al Plan de Acción Institucional (4).  </t>
  </si>
  <si>
    <t xml:space="preserve">* https://www.idiger.gov.co/plan-accion-institucional
* https://www.idiger.gov.co/plan-estrategico-institucional
</t>
  </si>
  <si>
    <t>Se evidencia el cumplimiento de la actividad en un 57,2% anual y 172% cuatrimestral, con la publicación de los informes del PEI (4) y del PAI (4) en el menú de transparencia de la página web institucional.</t>
  </si>
  <si>
    <r>
      <rPr>
        <b/>
        <sz val="9"/>
        <color theme="1"/>
        <rFont val="Century Gothic"/>
      </rPr>
      <t>09/05/2024.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Se evidencian los siguientes Informes Trimestrales de Seguimiento al Plan Estratégico Institucional – PEI en Link de Transparencia numeral 4.3.2:
- 31/03/2023, 
- 30/06/2023, 
- 30/09/2023, 
- 31/12/2023. 
Se recomienda continuar con su avance con el fin de cumplir con la meta establecida de esta actividad. 
</t>
    </r>
    <r>
      <rPr>
        <b/>
        <sz val="9"/>
        <color rgb="FF6AA84F"/>
        <rFont val="Century Gothic"/>
      </rPr>
      <t>EN DESARROLLO</t>
    </r>
  </si>
  <si>
    <t>https://www.idiger.gov.co/plan-accion-institucional
https://www.idiger.gov.co/plan-estrategico-institucional</t>
  </si>
  <si>
    <t xml:space="preserve">Se realizó la publicación en el menú de transparencia de cuatro (4) informes de seguimiento (2) al Plan Estrategico Institucional y (2) al Plan de Acción Institucional.  </t>
  </si>
  <si>
    <t xml:space="preserve">Dos (2) informes trimestrales de seguimiento al Plan Estratégico Institucional – PEI y dos (2) informes trimestrales de seguimiento al Plan Acción Institucional – PAI </t>
  </si>
  <si>
    <t>Se evidencia el cumplimiento de la actividad en un 85,7%, con los informes del PEI (2) y del PAI (2) de la vigencia 2024.</t>
  </si>
  <si>
    <r>
      <rPr>
        <b/>
        <sz val="9"/>
        <color theme="1"/>
        <rFont val="Century Gothic"/>
      </rPr>
      <t>05/09/2024.</t>
    </r>
    <r>
      <rPr>
        <sz val="9"/>
        <color theme="1"/>
        <rFont val="Century Gothic"/>
      </rPr>
      <t xml:space="preserve"> Se evidencian los siguiente Informes Trimestrales de Seguimiento al Plan de Acción Institucional – PAI, con los cortes en el Link de Transparencia numeral 4.3.1: 
- 31/03/2023, 
- 30/06/2023, 
- 30/09/2023, 
- 31/12/2023, 
- 31/03/2024,
- 30/06/2024.
Se evidencian los siguientes Informes Trimestrales de Seguimiento al Plan Estratégico Institucional – PEI en Link de Transparencia numeral 4.3.2:
- 31/03/2023, 
- 30/06/2023, 
- 30/09/2023, 
- 31/12/2023, 
- 31/03/2024,
- 30/06/2024.
Se recomienda continuar con su avance con el fin de cumplir con la meta establecida de esta actividad. 
</t>
    </r>
    <r>
      <rPr>
        <b/>
        <sz val="9"/>
        <color rgb="FF9BBB59"/>
        <rFont val="Century Gothic"/>
      </rPr>
      <t>EN DESARROLLO</t>
    </r>
  </si>
  <si>
    <r>
      <rPr>
        <sz val="9"/>
        <color rgb="FF000000"/>
        <rFont val="Century Gothic"/>
      </rPr>
      <t>Drive</t>
    </r>
    <r>
      <rPr>
        <sz val="9"/>
        <color rgb="FF000000"/>
        <rFont val="Century Gothic"/>
      </rPr>
      <t xml:space="preserve">
</t>
    </r>
    <r>
      <rPr>
        <sz val="9"/>
        <color rgb="FF0000FF"/>
        <rFont val="Century Gothic"/>
      </rPr>
      <t>https://drive.google.com/drive/folders/13kCEcmOHj4E3uvGjbU85-HclUe4viu-7</t>
    </r>
  </si>
  <si>
    <t>Se realizó la publicación en el menú de transparencia de dos (2) informes, uno (1) del plan estrategico institucional y uno (1) del plan de acción institucional, correpondientes al tercer trimestre del 2024, con corte a 30 de septiembre de 2024. Lo anterior para cumplir al 100% el producto establecido para la vigiencia  para un total de 14 informes publicados.</t>
  </si>
  <si>
    <r>
      <rPr>
        <sz val="9"/>
        <color theme="1"/>
        <rFont val="Century Gothic"/>
      </rPr>
      <t xml:space="preserve">Informe PAI III trimestre 2024: 
</t>
    </r>
    <r>
      <rPr>
        <sz val="9"/>
        <color rgb="FF1155CC"/>
        <rFont val="Century Gothic"/>
      </rPr>
      <t>https://www.idiger.gov.co/documents/20182/1436928/PAI_Informe_Formulaci%C3%B3n+y+Seguimiento_III_Trimestre_2024.pdf/fdf4fd20-124b-4323-89b8-60884069e560</t>
    </r>
    <r>
      <rPr>
        <sz val="9"/>
        <color theme="1"/>
        <rFont val="Century Gothic"/>
      </rPr>
      <t xml:space="preserve">
Informe PEI III trimestre 2024: 
</t>
    </r>
    <r>
      <rPr>
        <sz val="9"/>
        <color rgb="FF1155CC"/>
        <rFont val="Century Gothic"/>
      </rPr>
      <t xml:space="preserve">https://www.idiger.gov.co/documents/20182/1484389/PEI_Informe_Formulaci%C3%B3n+y+Seguimiento_III_Trimestre_2024.pdf/ca6d4ecc-70f2-4e95-92a5-34a4f8bc2545
</t>
    </r>
    <r>
      <rPr>
        <sz val="9"/>
        <color theme="1"/>
        <rFont val="Century Gothic"/>
      </rPr>
      <t xml:space="preserve">Total Informes 2023 y 2024:
PAI:
</t>
    </r>
    <r>
      <rPr>
        <sz val="9"/>
        <color rgb="FF1155CC"/>
        <rFont val="Century Gothic"/>
      </rPr>
      <t xml:space="preserve">https://www.idiger.gov.co/plan-accion-institucional
</t>
    </r>
    <r>
      <rPr>
        <sz val="9"/>
        <color theme="1"/>
        <rFont val="Century Gothic"/>
      </rPr>
      <t xml:space="preserve">PEI:
</t>
    </r>
    <r>
      <rPr>
        <sz val="9"/>
        <color rgb="FF1155CC"/>
        <rFont val="Century Gothic"/>
      </rPr>
      <t>https://www.idiger.gov.co/plan-estrategico-institucional</t>
    </r>
    <r>
      <rPr>
        <sz val="9"/>
        <color theme="1"/>
        <rFont val="Century Gothic"/>
      </rPr>
      <t xml:space="preserve">
</t>
    </r>
  </si>
  <si>
    <t>Se evidencia el cumplimiento de la actividad en un 100%, con los informes del PEI (1) y del PAI (1) de la vigencia 2024.</t>
  </si>
  <si>
    <r>
      <rPr>
        <b/>
        <sz val="9"/>
        <color theme="1"/>
        <rFont val="Century Gothic"/>
      </rPr>
      <t>17/03/2025.</t>
    </r>
    <r>
      <rPr>
        <sz val="9"/>
        <color theme="1"/>
        <rFont val="Century Gothic"/>
      </rPr>
      <t xml:space="preserve"> Se evidencian los siguiente Informes Trimestrales de Seguimiento al Plan de Acción Institucional – PAI, con los cortes en el Link de Transparencia numeral 4.3.1: 
- 31/03/2023. 
- 30/06/2023. 
- 30/09/2023. 
- 31/12/2023. 
- 31/03/2024.
- 30/06/2024.
- 30/09/2024.
Se evidencian los siguientes Informes Trimestrales de Seguimiento al Plan Estratégico Institucional – PEI en Link de Transparencia numeral 4.3.2:
- 31/03/2023. 
- 30/06/2023. 
- 30/09/2023. 
- 31/12/2023. 
- 31/03/2024.
- 30/06/2024.
- 30/09/2024.
</t>
    </r>
    <r>
      <rPr>
        <b/>
        <sz val="9"/>
        <color rgb="FF4F81BD"/>
        <rFont val="Century Gothic"/>
      </rPr>
      <t>ACTIVIDAD CUMPLIDA</t>
    </r>
  </si>
  <si>
    <r>
      <rPr>
        <sz val="9"/>
        <color rgb="FF000000"/>
        <rFont val="Century Gothic"/>
      </rPr>
      <t xml:space="preserve">Link de Transparencia 4.3.1
Plan de Acción Institucional PAI - III Trimestre 30/09/2024
</t>
    </r>
    <r>
      <rPr>
        <sz val="9"/>
        <color rgb="FF1155CC"/>
        <rFont val="Century Gothic"/>
      </rPr>
      <t xml:space="preserve">https://www.idiger.gov.co/documents/20182/1436928/PAI_Informe_Formulaci%C3%B3n+y+Seguimiento_III_Trimestre_2024.pdf/fdf4fd20-124b-4323-89b8-60884069e560
</t>
    </r>
    <r>
      <rPr>
        <sz val="9"/>
        <color rgb="FF000000"/>
        <rFont val="Century Gothic"/>
      </rPr>
      <t xml:space="preserve">Link de Transparencia 4.3.1
Plan de Acción Estratégico PEI - III Trimestre 30/09/2024
</t>
    </r>
    <r>
      <rPr>
        <sz val="9"/>
        <color rgb="FF1155CC"/>
        <rFont val="Century Gothic"/>
      </rPr>
      <t>https://www.idiger.gov.co/documents/20182/1484389/PEI_Informe_Formulaci%C3%B3n+y+Seguimiento_III_Trimestre_2024.pdf/ca6d4ecc-70f2-4e95-92a5-34a4f8bc2545</t>
    </r>
  </si>
  <si>
    <t>Publicar y divulgar el Informe de Gestión 2023 a todas las partes interesadas y grupos de valor de la entidad.</t>
  </si>
  <si>
    <t>* Links y/o capturas de pantalla que den cuenta de la publicación del informe en el menú de transparencia de la página web institucional.
* Capturas de pantalla de la divulgación del informe mediante redes sociales y banner principal de la pagina web de la Entidad.</t>
  </si>
  <si>
    <t>Comunicaciones
Oficina TIC
Oficina Asesora de Planeación</t>
  </si>
  <si>
    <t>Fecha inicio: 01 de febrero de 2024
Fecha final: 30 de abril de 2024</t>
  </si>
  <si>
    <t>Se realizó la divulgación por los canales planificados del informe de gestión del IDIGER en la vigencia 2023.</t>
  </si>
  <si>
    <r>
      <rPr>
        <sz val="9"/>
        <color rgb="FF000000"/>
        <rFont val="Century Gothic"/>
      </rPr>
      <t xml:space="preserve">* Soporte Divulgación Informe de Gestión 2023 - Twitter
* Soporte Divulgación Informe de Gestión 2023 - Banner Página Web
* Pieza Grafica Divulgación Informe de Gestión (Aprobada)_Redes Sociales
* Pieza Grafica Divulgación Informe de Gestión (Aprobada)_Banner
* </t>
    </r>
    <r>
      <rPr>
        <sz val="9"/>
        <color rgb="FF1155CC"/>
        <rFont val="Century Gothic"/>
      </rPr>
      <t>https://www.idiger.gov.co/informes-de-gestion</t>
    </r>
  </si>
  <si>
    <t>Se evidencia el cumplimiento de la actividad en un 100% anual, con la divulgación del informe de gestión del IDIGER vigencia 2023, tanto en redes sociales como en la página web institucional. Tambien con la publicación del informe en el menú de transparencia de la página web institucional.</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</si>
  <si>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</si>
  <si>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</si>
  <si>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Esta actividad se dio cumplimiento en el primer cuatrimestre.</t>
  </si>
  <si>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6AA84F"/>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</si>
  <si>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</si>
  <si>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r>
      <rPr>
        <sz val="9"/>
        <color theme="1"/>
        <rFont val="Century Gothic"/>
      </rPr>
      <t xml:space="preserve">
</t>
    </r>
    <r>
      <rPr>
        <b/>
        <sz val="9"/>
        <color theme="1"/>
        <rFont val="Century Gothic"/>
      </rPr>
      <t>09/05/2024.</t>
    </r>
    <r>
      <rPr>
        <sz val="9"/>
        <color theme="1"/>
        <rFont val="Century Gothic"/>
      </rPr>
      <t xml:space="preserve"> Se evidencian piezas gráficas ¨Informe de Gestión del IDIGER Vigencia 2023¨, ¨Informe de Gestión del IDIGER Vigencia 2023 – Conócelo aquí¨. Se evidencia en el Banner del IDIGER, la socialización del Informe de Gestión con fecha del 26/04/2024. Así mismo, se evidencia la socialización en la plataforma X del 26/04/2024.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</si>
  <si>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https://drive.google.com/drive/folders/1doxdphV2n-o8UUxjMbLUaPKnNpejYRFQ</t>
    </r>
  </si>
  <si>
    <t>Elaborar y publicar el informe del balance del Plan Estratégico de Comunicaciones 2020-2024 de la vigencia 2023, con corte a 31-12-2023</t>
  </si>
  <si>
    <t>* Informe elaborado y publicado en el menú de transparencia de la pagina web institucional.</t>
  </si>
  <si>
    <t>https://www.idiger.gov.co/plan-estrategico-de-comunicaciones</t>
  </si>
  <si>
    <t>Se evidencia el cumplimiento de la actividad en un 100% anual, con la publicación en el menú de transparencia de la página web institucional, del informe con el balance del Plan Estratégico de Comunicaciones 2020-2024 de la vigencia 2023, con corte a 31-12-2023.</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</si>
  <si>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</si>
  <si>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t>chrome-extension://efaidnbmnnnibpcajpcglclefindmkaj/https://www.idiger.gov.co/documents/20182/1426826/Informe+de+Gesti%C3%B3n+Comunicaciones+2023.pdf/ad56d640-938b-4258-98ca-9285f8eb67ba</t>
  </si>
  <si>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6AA84F"/>
        <rFont val="Century Gothic"/>
      </rPr>
      <t>ACTIVIDAD CUMPLIDA</t>
    </r>
    <r>
      <rPr>
        <sz val="9"/>
        <color theme="1"/>
        <rFont val="Century Gothic"/>
      </rPr>
      <t xml:space="preserve">
</t>
    </r>
  </si>
  <si>
    <r>
      <rPr>
        <b/>
        <sz val="9"/>
        <color theme="1"/>
        <rFont val="Century Gothic"/>
      </rPr>
      <t>09/05/2024.</t>
    </r>
    <r>
      <rPr>
        <sz val="9"/>
        <color theme="1"/>
        <rFont val="Century Gothic"/>
      </rPr>
      <t xml:space="preserve"> Se evidencia el Informe ¨Balance del Plan Estratégico de Comunicaciones -2023 del IDIGER¨ publicado en el Link de Transparencia numeral 4.3.4
</t>
    </r>
    <r>
      <rPr>
        <b/>
        <sz val="9"/>
        <color rgb="FF4F81BD"/>
        <rFont val="Century Gothic"/>
      </rPr>
      <t>ACTIVIDAD CUMPLIDA</t>
    </r>
    <r>
      <rPr>
        <sz val="9"/>
        <color rgb="FF4F81BD"/>
        <rFont val="Century Gothic"/>
      </rPr>
      <t xml:space="preserve">
</t>
    </r>
  </si>
  <si>
    <t xml:space="preserve">
https://www.idiger.gov.co/plan-estrategico-de-comunicaciones
https://drive.google.com/file/d/1TZD7xdAJSGuWGX8Aasv0G3yZrZjaEZ8f/view</t>
  </si>
  <si>
    <r>
      <rPr>
        <b/>
        <sz val="9"/>
        <color theme="1"/>
        <rFont val="Century Gothic"/>
      </rPr>
      <t xml:space="preserve">Subcomponente 2
</t>
    </r>
    <r>
      <rPr>
        <sz val="9"/>
        <color theme="1"/>
        <rFont val="Century Gothic"/>
      </rPr>
      <t>Desarrollar escenarios de diálogo de doble vía con la ciudadanía y sus organizaciones</t>
    </r>
  </si>
  <si>
    <r>
      <rPr>
        <sz val="9"/>
        <color rgb="FF000000"/>
        <rFont val="Century Gothic"/>
      </rPr>
      <t>Desarrollar espacios de diálogo ciudadano / Dialogo social para control social, sobre los temas que se consideren relevantes y/o sobre el balance de las Subdirecciones misionales en la vigencia</t>
    </r>
    <r>
      <rPr>
        <sz val="9"/>
        <color rgb="FFFF0000"/>
        <rFont val="Century Gothic"/>
      </rPr>
      <t xml:space="preserve"> 2023.</t>
    </r>
    <r>
      <rPr>
        <sz val="9"/>
        <color rgb="FF000000"/>
        <rFont val="Century Gothic"/>
      </rPr>
      <t xml:space="preserve">
</t>
    </r>
  </si>
  <si>
    <t>* Registro fotográfico, capturas de pantalla, links o documentos, que den cuenta de la realización de un (1) diálogo ciudadano.
* Un (1) formato de la Veeduría Distrital con el desarrollo, resultados y compromisos adquiridos, que den cuenta de la realización de los diálogos ciudadanos.</t>
  </si>
  <si>
    <t>Subdirección de Análisis del Riesgo y Efectos del Cambio Climático, Subdirección de Reducción del Riesgo y Adaptación al Cambio Climático, Subdirección de Manejo de Emergencias y Desastres.</t>
  </si>
  <si>
    <t>Fecha inicio: 01 de febrero de 2024
Fecha final: 30 de noviembre de 2024</t>
  </si>
  <si>
    <t>Los diálogos ciudadanos se tienen proyectados para el segundo semestre de 2024.</t>
  </si>
  <si>
    <t>No se evidencian avances en la presente actividad, sin embargo, esta se encuentra en términos, de acuerdo con la fecha máxima de entrega.</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</si>
  <si>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</si>
  <si>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r>
      <rPr>
        <b/>
        <sz val="9"/>
        <color rgb="FF000000"/>
        <rFont val="Century Gothic"/>
      </rPr>
      <t>05/09/2024:</t>
    </r>
    <r>
      <rPr>
        <sz val="9"/>
        <color rgb="FF000000"/>
        <rFont val="Century Gothic"/>
      </rPr>
      <t xml:space="preserve"> No se evidencian avances en la actividad para este periodo de evaluación. 
Esta actividad la tienen proyectada para el segundo semestre. 
Se recomienda avanzar en la acción con el fin de evitar el incumplimiento de esta actividad. 
</t>
    </r>
    <r>
      <rPr>
        <b/>
        <sz val="9"/>
        <color rgb="FF6AA84F"/>
        <rFont val="Century Gothic"/>
      </rPr>
      <t>EN DESARROLLO</t>
    </r>
    <r>
      <rPr>
        <sz val="9"/>
        <color rgb="FF000000"/>
        <rFont val="Century Gothic"/>
      </rPr>
      <t xml:space="preserve">
</t>
    </r>
  </si>
  <si>
    <t xml:space="preserve">El 18/07/2024 se realizó un (1) Diálogo Ciudadano en el cual se socializó el PDD 2024-2027 abordando las metas y programas afines a la entidad, de igual manera, se trataron temas de la gestión de riesgos en el ámbito escolar, fenómeno del niño y la niña. Este Diálogo Ciudadano fue ejecutado en el Colegio Yermo y Parres </t>
  </si>
  <si>
    <t>*Listados de asistencia.
*Registros fotográficos del espacio de diálogo ciudadano.
*Registros encuesta de satisfacción.
*Acta de reunión espacio de participación.
*Presentación (PPT) de la actividad.</t>
  </si>
  <si>
    <t>Se evidencia el cumplimiento de la actividad en un 100%, con los soportes presentados.</t>
  </si>
  <si>
    <r>
      <rPr>
        <b/>
        <sz val="9"/>
        <color rgb="FF000000"/>
        <rFont val="Century Gothic"/>
      </rPr>
      <t>17/03/2025.</t>
    </r>
    <r>
      <rPr>
        <sz val="9"/>
        <color rgb="FF000000"/>
        <rFont val="Century Gothic"/>
      </rPr>
      <t xml:space="preserve"> Para dar cumplimiento a la acción de desarrollo de espacios de diálogo ciudadano y diálogo social para control social, sobre los temas del IDIGER en la vigencia 2023, se evidenció:
- Se evidencia acta de reunión del día 18/07/2024 del espacio ciudadano desarrollado en el Colegio Yermo y Parres (Localidad de Engativá) con el objetivo ¨Socializar el Plan Distrital de Desarrollo (PDD) vigencia 2024 – 2027, bajo el enfoque de los objetivos y programas definidos en materia de gestión del riesgo y cambio climático para los (as) ciudadanos (as) del Distrito Capital, mediante diálogos ciudadanos, en el marco de la fase 4 de la formulación del PDD¨.
-  Se evidencia lista de asistencia de la 5 Reunión con rectores (as) de Instituciones Educativas Privadas en Engativá, en el colegio Yermo y Parres del día 18/07/2024.
- Se evidencia encuesta de satisfacción del día 18/07/2024.
- Se evidencia presentación en formato .pdf denominada Importancia del PEGR – CC.
- Se evidencia registro fotográfico de la actividad realizada el 18/07/2024.
</t>
    </r>
    <r>
      <rPr>
        <b/>
        <sz val="9"/>
        <color rgb="FF4F81BD"/>
        <rFont val="Century Gothic"/>
      </rPr>
      <t>ACTIVIDAD CUMPLIDA</t>
    </r>
  </si>
  <si>
    <r>
      <rPr>
        <sz val="9"/>
        <color rgb="FF000000"/>
        <rFont val="Century Gothic"/>
      </rPr>
      <t xml:space="preserve">Drive
</t>
    </r>
    <r>
      <rPr>
        <sz val="9"/>
        <color rgb="FF1155CC"/>
        <rFont val="Century Gothic"/>
      </rPr>
      <t>https://drive.google.com/drive/folders/1Uvgq--TncDC1WaL3hECJE1t4A5hhP-8L</t>
    </r>
  </si>
  <si>
    <t>Promover y publicar en los canales de comunicación externa institucional, los eventos y actividades institucionales.</t>
  </si>
  <si>
    <t>* Capturas de pantalla que den cuenta de los eventos publicados en los canales de comunicación externos institucionales.</t>
  </si>
  <si>
    <t>Se han publicado las actividades que ha realizado el IDIGER en los canales de comunicación externa, siendo ellos la campaña de Fenomeno de El Niño y Semana Santa.</t>
  </si>
  <si>
    <t>Informes de las campañas publicadas en las redes sociales de la entidad.</t>
  </si>
  <si>
    <t>Se evidencia el cumplimiento de la actividad en un 33,33% anual y 100% cuatrimestral, con las campañas divulgadas por redes sociales sobre el fenomeno del niño, ahorro del agua, incendios forestales y semana santa.</t>
  </si>
  <si>
    <r>
      <rPr>
        <b/>
        <sz val="9"/>
        <color rgb="FF000000"/>
        <rFont val="Century Gothic"/>
      </rPr>
      <t>09/05/2024.</t>
    </r>
    <r>
      <rPr>
        <sz val="9"/>
        <color rgb="FF000000"/>
        <rFont val="Century Gothic"/>
      </rPr>
      <t xml:space="preserve"> Se evidencia Informe de Redes Sociales de Semana Santa del 28 al 31 de marzo de 2024. Se evidencia Informe de Fenómeno del Niño de los meses de enero, febrero y marzo  de 2024, socializado en las redes sociales como Instagram, X, Facebook.  
</t>
    </r>
    <r>
      <rPr>
        <b/>
        <sz val="9"/>
        <color rgb="FF6AA84F"/>
        <rFont val="Century Gothic"/>
      </rPr>
      <t>EN DESARROLLO</t>
    </r>
  </si>
  <si>
    <r>
      <rPr>
        <sz val="9"/>
        <color rgb="FF000000"/>
        <rFont val="Century Gothic"/>
      </rPr>
      <t xml:space="preserve">Drive
</t>
    </r>
    <r>
      <rPr>
        <sz val="9"/>
        <color rgb="FF1155CC"/>
        <rFont val="Century Gothic"/>
      </rPr>
      <t>https://drive.google.com/drive/folders/1_otBL7I9ZG0bQJuwPwbRZpVEbQa50-49</t>
    </r>
  </si>
  <si>
    <t xml:space="preserve">Se publicó el evento "Foro de Ciudaddes del Aprendizaje"  en los canales de comunicación externa del IDIGER y la Rueda de Prensa con la Alcaldía Mayor de Bogotá sobre el Fenomeno de la Niña </t>
  </si>
  <si>
    <t>https://drive.google.com/drive/folders/1FCS8jqBM2WeNEX-7OA6OKe6tCZ8zztHi</t>
  </si>
  <si>
    <t>Se evidencia el cumplimiento de la actividad en un 66,66%, con las campañas divulgadas por redes sociales sobre el fenomeno de la niña, Foro de Ciudaddes del Aprendizaje.</t>
  </si>
  <si>
    <r>
      <rPr>
        <b/>
        <sz val="9"/>
        <color rgb="FF000000"/>
        <rFont val="Century Gothic"/>
      </rPr>
      <t>05/09/2024.</t>
    </r>
    <r>
      <rPr>
        <sz val="9"/>
        <color rgb="FF000000"/>
        <rFont val="Century Gothic"/>
      </rPr>
      <t xml:space="preserve"> Se evidencia Informe </t>
    </r>
    <r>
      <rPr>
        <i/>
        <sz val="9"/>
        <color rgb="FF000000"/>
        <rFont val="Century Gothic"/>
      </rPr>
      <t>¨Eventos y actividades institucionales IDIGER 27 de abril  al 26 de agosto de 2024¨</t>
    </r>
    <r>
      <rPr>
        <sz val="9"/>
        <color rgb="FF000000"/>
        <rFont val="Century Gothic"/>
      </rPr>
      <t xml:space="preserve">, mediante se describen las actividades publicadas en redes sociales como Foro de ciudades del aprendizaje y Fenomeno de la niña en Bogotá.
Se recomienda continuar con la promoción y publicación de las actividades y eventos institucionales que desarrolle el IDIGER en lo que resta de la presente vigencia.
</t>
    </r>
    <r>
      <rPr>
        <b/>
        <sz val="9"/>
        <color rgb="FF6AA84F"/>
        <rFont val="Century Gothic"/>
      </rPr>
      <t>EN DESARROLLO</t>
    </r>
  </si>
  <si>
    <r>
      <rPr>
        <sz val="9"/>
        <color rgb="FF000000"/>
        <rFont val="Century Gothic"/>
      </rPr>
      <t xml:space="preserve">Drive
</t>
    </r>
    <r>
      <rPr>
        <sz val="9"/>
        <color rgb="FF1155CC"/>
        <rFont val="Century Gothic"/>
      </rPr>
      <t>https://docs.google.com/presentation/d/1EhMiqGJXIhtmrQvxfgHgsqjpQxDA_9UY/edit#slide=id.p7</t>
    </r>
    <r>
      <rPr>
        <sz val="9"/>
        <color rgb="FF000000"/>
        <rFont val="Century Gothic"/>
      </rPr>
      <t xml:space="preserve">
</t>
    </r>
  </si>
  <si>
    <t xml:space="preserve">Durante este peridodo se han publicado las actividades que ha realizado el IDIGER en los canales de comunicación externa, principalmente la atención a las emergencias presentadas en la autopista norte, usaquen, Rafael Uribe Uribe y Bosa </t>
  </si>
  <si>
    <r>
      <rPr>
        <sz val="9"/>
        <color rgb="FF000000"/>
        <rFont val="Century Gothic"/>
      </rPr>
      <t xml:space="preserve">Infome de eventos y actvidades publicadas en las redes sociales de la entidad
</t>
    </r>
    <r>
      <rPr>
        <sz val="9"/>
        <color rgb="FF1155CC"/>
        <rFont val="Century Gothic"/>
      </rPr>
      <t>https://drive.google.com/drive/folders/1yrqHeTcjtceSWIIW_AdSXMOkoU9DzsYD</t>
    </r>
  </si>
  <si>
    <r>
      <rPr>
        <b/>
        <sz val="9"/>
        <color rgb="FF000000"/>
        <rFont val="Century Gothic"/>
      </rPr>
      <t>17/03/2025.</t>
    </r>
    <r>
      <rPr>
        <sz val="9"/>
        <color rgb="FF000000"/>
        <rFont val="Century Gothic"/>
      </rPr>
      <t xml:space="preserve"> Para dar cumplimiento a la acción ¨Promover y publicar en los canales de comunicación externa institucional, los eventos y actividades institucionales¨, se evidenció:
- Informe Redes Sociales – Eventos y actividades agosto a diciembre / 2024: Análisis por red social X@idiger, de los días 02/12/2024,10/12/2024, 14/12/2024, 13/12/2024; Análisis por red social facebook@idigerBogotá de los días 13/11/2024, 14/11/2024; Análisis por red social Instagram@idigerBogotá del mes de diciembre.   
</t>
    </r>
    <r>
      <rPr>
        <b/>
        <sz val="9"/>
        <color rgb="FF4F81BD"/>
        <rFont val="Century Gothic"/>
      </rPr>
      <t>ACTIVIDAD CUMPLIDA</t>
    </r>
  </si>
  <si>
    <r>
      <rPr>
        <sz val="9"/>
        <color theme="1"/>
        <rFont val="Century Gothic"/>
      </rPr>
      <t xml:space="preserve">Drive
</t>
    </r>
    <r>
      <rPr>
        <sz val="9"/>
        <color rgb="FF1155CC"/>
        <rFont val="Century Gothic"/>
      </rPr>
      <t>https://drive.google.com/drive/folders/1yrqHeTcjtceSWIIW_AdSXMOkoU9DzsYD</t>
    </r>
  </si>
  <si>
    <t>Sensibilizar a funcionarios y contratistas en temas relacionados con rendición de cuentas y/o participación ciudadana.</t>
  </si>
  <si>
    <t>Se realizó la sensibilización sobre la definición de los dialogos ciudadanos, mediante correo masivo para todos los funcionarios y contratistas del IDIGER.</t>
  </si>
  <si>
    <t>* Soporte Sensibilización - Dialogos Ciudadanos - Boletin IDIGER
* Correo_Dialogos Ciudadanos en el IDIGER
* Pieza Grafica Sensibilización en Materia de RdC o PC (Aprobada)_E-mail
* Soporte de Solicitudes a Comunicaciones para PTEP 2024 (1er Cuatrim)</t>
  </si>
  <si>
    <t>Se evidencia el cumplimiento de la actividad en un 33,33% anual y 100% cuatrimestral, con la sensibilización vía correo electrónico masivo sobre los dialogos ciudadanos para todos los funcionarios y contratistas de la Entidad.</t>
  </si>
  <si>
    <r>
      <rPr>
        <b/>
        <sz val="9"/>
        <color rgb="FF000000"/>
        <rFont val="Century Gothic"/>
      </rPr>
      <t xml:space="preserve">09/05/2024. </t>
    </r>
    <r>
      <rPr>
        <sz val="9"/>
        <color rgb="FF000000"/>
        <rFont val="Century Gothic"/>
      </rPr>
      <t xml:space="preserve">Se evidencia socialización de los Diálogos Ciudadanos – Ley 1715 de 2015 a los funcionarios del IDIGER, mediante correo electrónico el 26/04/2024. Solicitudes de divulgación al área de comunicaciones el 10/04/2024. 
- Se evidencia socialización de * Soporte Sensibilización – Diálogos Ciudadanos e invitación a Leer las Noticias en el Boletín Interno IDIGER hoy – 19/04/2024.
</t>
    </r>
    <r>
      <rPr>
        <b/>
        <sz val="9"/>
        <color rgb="FF6AA84F"/>
        <rFont val="Century Gothic"/>
      </rPr>
      <t>EN DESARROLLO</t>
    </r>
  </si>
  <si>
    <r>
      <rPr>
        <sz val="9"/>
        <color rgb="FF000000"/>
        <rFont val="Century Gothic"/>
      </rPr>
      <t xml:space="preserve">Drive
</t>
    </r>
    <r>
      <rPr>
        <sz val="9"/>
        <color rgb="FF1155CC"/>
        <rFont val="Century Gothic"/>
      </rPr>
      <t>https://drive.google.com/drive/folders/11rLuXCBqliBaJmXmcpB_k15deW1ql_yj</t>
    </r>
  </si>
  <si>
    <t>Se realizó la sensibilización sobre la definición de los dialogos ciudadanos, mediante correo masivo para todos los colaboradores del IDIGER.</t>
  </si>
  <si>
    <t>* Correo_de sensibilización 
* Pieza Grafica Sensibilización en Materia de RdC o PC (Aprobada)_E-mail</t>
  </si>
  <si>
    <t>Se evidencia el cumplimiento de la actividad en un 66,66%, con la sensibilización vía correo electrónico masivo a todos los colaboradores de la Entidad.</t>
  </si>
  <si>
    <r>
      <rPr>
        <b/>
        <sz val="9"/>
        <color rgb="FF000000"/>
        <rFont val="Century Gothic"/>
      </rPr>
      <t xml:space="preserve">05/09/2024. </t>
    </r>
    <r>
      <rPr>
        <sz val="9"/>
        <color rgb="FF000000"/>
        <rFont val="Century Gothic"/>
      </rPr>
      <t>Se evidencia socialización de los Diálogos Ciudadanos – Ley 1715 de 2015 a los funcionarios del IDIGER:
- Correo institucional ¨</t>
    </r>
    <r>
      <rPr>
        <i/>
        <sz val="9"/>
        <color rgb="FF000000"/>
        <rFont val="Century Gothic"/>
      </rPr>
      <t>Que es un diálogo Ciudadano?¨</t>
    </r>
    <r>
      <rPr>
        <sz val="9"/>
        <color rgb="FF000000"/>
        <rFont val="Century Gothic"/>
      </rPr>
      <t xml:space="preserve"> del 28/08/2024.
Se recomienda continuar con la sensibilización a los funcionarios y contratistas en temas relacionados con rendición de cuentas y/o participación ciudadana en el IDIGER en lo que resta de la presente vigencia.
</t>
    </r>
    <r>
      <rPr>
        <b/>
        <sz val="9"/>
        <color rgb="FF6AA84F"/>
        <rFont val="Century Gothic"/>
      </rPr>
      <t>EN DESARROLLO</t>
    </r>
  </si>
  <si>
    <r>
      <rPr>
        <sz val="9"/>
        <color rgb="FF000000"/>
        <rFont val="Century Gothic"/>
      </rPr>
      <t xml:space="preserve">Drive
</t>
    </r>
    <r>
      <rPr>
        <sz val="9"/>
        <color rgb="FF1155CC"/>
        <rFont val="Century Gothic"/>
      </rPr>
      <t>https://drive.google.com/drive/folders/13tTfzZ99wh_QMQ94oHzIVjQOqEHSjyUG</t>
    </r>
  </si>
  <si>
    <t>Para el último cuatrimestre, se socializo la circular 004, Lineamientos técnicos y metodológicos del proceso de rendición de cuentas de la Administración Distrital vigencia 2024 - 2027</t>
  </si>
  <si>
    <t>* correo de coailización a directivos
* Presentación ante Comite 
* Circular 004</t>
  </si>
  <si>
    <r>
      <rPr>
        <b/>
        <sz val="9"/>
        <color rgb="FF000000"/>
        <rFont val="Century Gothic"/>
      </rPr>
      <t>17/03/2025.</t>
    </r>
    <r>
      <rPr>
        <sz val="9"/>
        <color rgb="FF000000"/>
        <rFont val="Century Gothic"/>
      </rPr>
      <t xml:space="preserve"> Para dar cumplimiento a la acción ¨Sensibilizar a funcionarios y contratistas en temas relacionados con rendición de cuentas y/o participación ciudadana¨, se evidenció:
- Se evidencia correo de la Oficina de Control Interno del día 28/10/2024, donde se socializa a la OAP, MIPG, la Dirección y Comunicaciones, de los radicados 2024ER20704 y 2024ER20725 sobre los lineamientos técnicos y metodológicos del proceso de rendición de cuentas de la Administración Distrital vigencia 2024 – 2027 de la Veeduría Distrital.  
- Se evidencia presentación en Power Point ¨Presentación Ajustes PTEP y Guía de Riesgos Corregido – (Aprobación Guía para la Administración de los Riesgos de Gestión y Corrupción y Ajustes Programa de Transparencia y Ética Pública PTEP – 2024, donde se acoge los lineamientos técnicos y metodológicos de rendición de cuentas de la Veeduría Distrital.  
</t>
    </r>
    <r>
      <rPr>
        <b/>
        <sz val="9"/>
        <color rgb="FF4F81BD"/>
        <rFont val="Century Gothic"/>
      </rPr>
      <t>ACTIVIDAD CUMPLIDA</t>
    </r>
  </si>
  <si>
    <r>
      <rPr>
        <sz val="9"/>
        <color theme="1"/>
        <rFont val="Century Gothic"/>
      </rPr>
      <t xml:space="preserve">Drive
</t>
    </r>
    <r>
      <rPr>
        <sz val="9"/>
        <color rgb="FF1155CC"/>
        <rFont val="Century Gothic"/>
      </rPr>
      <t>https://drive.google.com/drive/folders/1CCkXvOrJ-qjW2dHXFlwSvwJMS0HzzdNx</t>
    </r>
  </si>
  <si>
    <t>Capacitar a funcionarios, contratistas y/o equipo líder de rendición de cuentas, en materia de participación ciudadana y/o rendición de cuentas.</t>
  </si>
  <si>
    <t>* Listados de asistencia físicos o digitales que demuestren la capacitación realizada.</t>
  </si>
  <si>
    <t>Fecha inicio: 01 de febrero de 2024
Fecha final: 31 de noviembre de 2024</t>
  </si>
  <si>
    <t>La actividad se tiene proyectada para el segundo semestre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</si>
  <si>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</si>
  <si>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 xml:space="preserve">La actividad se tiene proyectada para el ultimo cuatrimestre de 2024. </t>
  </si>
  <si>
    <r>
      <rPr>
        <b/>
        <sz val="9"/>
        <color rgb="FF000000"/>
        <rFont val="Century Gothic"/>
      </rPr>
      <t>05/09/2024:</t>
    </r>
    <r>
      <rPr>
        <sz val="9"/>
        <color rgb="FF000000"/>
        <rFont val="Century Gothic"/>
      </rPr>
      <t xml:space="preserve"> No se evidencian avances en la actividad para este periodo de evaluación. 
La actividad se tiene proyectada para el último cuatrimestre de 2024. Se recomienda avanzar en la acción con el fin de evitar el incumplimiento de esta actividad. 
</t>
    </r>
    <r>
      <rPr>
        <b/>
        <sz val="9"/>
        <color rgb="FF6AA84F"/>
        <rFont val="Century Gothic"/>
      </rPr>
      <t>EN DESARROLLO</t>
    </r>
    <r>
      <rPr>
        <sz val="9"/>
        <color rgb="FF000000"/>
        <rFont val="Century Gothic"/>
      </rPr>
      <t xml:space="preserve">
</t>
    </r>
  </si>
  <si>
    <t>El día 13/11/2024 desde la Oficina Asesora de Planeacion se realizó una jornada de capacitación y concertación sobre Diálogos Ciudadanos dirigidas al equipo de gobernanza del IDIGER, donde se trataron los siguientes temas: estrategia de participación Ciudadana IDIGER, Rendición de Cuentas (audiencias públicas y diálogos ciudadanos), espacios de participación, actores involucrados, contexto circular No. 004 de 2024 Veeduría Distrital y concertación de posible diálogo ciudadano.</t>
  </si>
  <si>
    <t>*Listado de asistencia de google forms.
*Screenshot capacitación realizada por google meet.x
*PPT de la capacitación realizada</t>
  </si>
  <si>
    <r>
      <rPr>
        <b/>
        <sz val="9"/>
        <color rgb="FF000000"/>
        <rFont val="Century Gothic"/>
      </rPr>
      <t>17/03/2025.</t>
    </r>
    <r>
      <rPr>
        <sz val="9"/>
        <color rgb="FF000000"/>
        <rFont val="Century Gothic"/>
      </rPr>
      <t xml:space="preserve"> Para dar cumplimiento a la acción ¨Capacitar a funcionarios, contratistas y/o equipo líder de rendición de cuentas, en materia de participación ciudadana y/o rendición de cuentas¨, se evidenció:
-        Se evidencia capacitación virtual del día 13/11/2024, con la participación de 10 colaboradores del IDIGER.
-        Se evidencia presentación en Power Point ¨Rendición de Cuentas con los temas de Diálogos ciudadanos y Audiencias Públicas. Espacio de Conocimiento y concertación IDIGER¨: 
●Estrategia de participación ciudadana IDIGER. 
● Rendición de Cuentas (Diálogo Ciudadano y Audiencia Pública). 
● Actores involucrados. 
● Espacios de participación. 
● Contexto circular No. 004 de 2024 Veeduría Distrital. ● Escenarios de participación pendientes Equipo de Gobernanza. 
● Concertación posible Diálogo Ciudadano 2024.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</si>
  <si>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https://drive.google.com/drive/folders/1T_xLSArhsPiBkG9Zzt7QtRw7yHPgihXA</t>
    </r>
  </si>
  <si>
    <t>Definir la Estrategia de Rendición de Cuentas del IDIGER para la vigencia 2024, incluyendo los resultados del diagnostico del proceso de rendición de cuentas 2022 y 2020 -2023</t>
  </si>
  <si>
    <t>* Documento publicado en el menú de transparencia de la página web institucional.</t>
  </si>
  <si>
    <t>Oficina Asesora de Planeación
Comunicaciones</t>
  </si>
  <si>
    <t>Fecha inicio: 01 de febrero de 2024
Fecha final: 31 de agosto de 2024</t>
  </si>
  <si>
    <t>La actividad se tiene proyectada para finalizarce en el mes de mayo de 2024.</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</si>
  <si>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r>
      <rPr>
        <sz val="9"/>
        <color rgb="FF000000"/>
        <rFont val="Century Gothic"/>
      </rPr>
      <t xml:space="preserve">
</t>
    </r>
  </si>
  <si>
    <t>Se elabora la Estrategia de Rendición de Cuentas del IDIGER para la vigencia 2024, incluyendo los resultados del diagnostico de años anteriores, se solicita la creación deMicrositio Rendición de Cuentas 2024, para su respectiva publicación.</t>
  </si>
  <si>
    <t>Documento Estrategia de rendicion de cuentas para la vigencia 2024</t>
  </si>
  <si>
    <t>Se evidencia el cumplimiento de la actividad en un 100% anual, con la publicación en el menú de transparencia de la página web institucional, de la Estrategia de Rendición de Cuentas del IDIGER.</t>
  </si>
  <si>
    <r>
      <rPr>
        <b/>
        <sz val="9"/>
        <color rgb="FF000000"/>
        <rFont val="Century Gothic"/>
      </rPr>
      <t>05/09/2024:</t>
    </r>
    <r>
      <rPr>
        <sz val="9"/>
        <color rgb="FF000000"/>
        <rFont val="Century Gothic"/>
      </rPr>
      <t xml:space="preserve"> Se evidencia la Estrategia de Rendición de Cuentas del IDIGER para la vigencia 2024, incluyendo los resultados del diagnóstico de años anteriores.
Se recomienda publicar la estrategia de Rendición de Cuentas 2024 en un micrositio, para su respectiva publicación.
</t>
    </r>
    <r>
      <rPr>
        <b/>
        <sz val="9"/>
        <color theme="4"/>
        <rFont val="Century Gothic"/>
      </rPr>
      <t>ACTIVIDAD CUMPLIDA</t>
    </r>
  </si>
  <si>
    <r>
      <rPr>
        <sz val="9"/>
        <color rgb="FF000000"/>
        <rFont val="Century Gothic"/>
      </rPr>
      <t xml:space="preserve">Drive
</t>
    </r>
    <r>
      <rPr>
        <sz val="9"/>
        <color rgb="FF1155CC"/>
        <rFont val="Century Gothic"/>
      </rPr>
      <t>https://drive.google.com/drive/folders/1-dlGk5lS8ecBv0HzHVA6GqJ_QgW91Jyd</t>
    </r>
  </si>
  <si>
    <r>
      <rPr>
        <b/>
        <sz val="9"/>
        <color rgb="FF000000"/>
        <rFont val="Century Gothic"/>
      </rPr>
      <t>05/09/2024:</t>
    </r>
    <r>
      <rPr>
        <sz val="9"/>
        <color rgb="FF000000"/>
        <rFont val="Century Gothic"/>
      </rPr>
      <t xml:space="preserve"> Se evidencia la Estrategia de Rendición de Cuentas del IDIGER para la vigencia 2024, incluyendo los resultados del diagnóstico de años anteriores.
Se recomienda publicar la estrategia de Rendición de Cuentas 2024 en un micrositio, para su respectiva publicación.
</t>
    </r>
    <r>
      <rPr>
        <b/>
        <sz val="9"/>
        <color theme="4"/>
        <rFont val="Century Gothic"/>
      </rPr>
      <t>ACTIVIDAD CUMPLIDA</t>
    </r>
  </si>
  <si>
    <r>
      <rPr>
        <sz val="9"/>
        <color rgb="FF000000"/>
        <rFont val="Century Gothic"/>
      </rPr>
      <t xml:space="preserve">Drive
</t>
    </r>
    <r>
      <rPr>
        <sz val="9"/>
        <color rgb="FF1155CC"/>
        <rFont val="Century Gothic"/>
      </rPr>
      <t>https://drive.google.com/drive/folders/1-dlGk5lS8ecBv0HzHVA6GqJ_QgW91Jyd</t>
    </r>
  </si>
  <si>
    <t xml:space="preserve">Para el primer cuatrimestre de 2024, se evidencia un avance en el cumplimiento de las acciones propuestas del 27%. De 12 acciones en este componente, se evidencia el cumplimiento de dos (2) actividades (1.2 – 1.3). Tres (3) acciones presentan avances en términos. Siete (7)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</si>
  <si>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43%</t>
    </r>
    <r>
      <rPr>
        <sz val="11"/>
        <color rgb="FF000000"/>
        <rFont val="Century Gothic"/>
      </rPr>
      <t xml:space="preserve">. De 12 acciones en este componente, se evidencia el cumplimiento de seis (6). Tres (3) acciones se enceuntran culminadas. Tres (3) presentan avances en términos. Seis (6) no presentan avance, pero se encuentran en términos para ser cumplidas en el tercer cuatrimestre de 2024.  No se evidencian acciones incumplidas. 
Se recomienda continuar con el avance de las mismas, con el fin de cumplir con el 100% del PTEP 2024.
</t>
    </r>
  </si>
  <si>
    <t>Durante esta vigencia, se logró un cumplimiento del 100% en este componente, ya que todas las actividades fueron desarrolladas según lo planeado. No obstante, se recomienda que, para la próxima vigencia, se establezcan metas alcanzables dentro del Programa de Transparencia y Ética Pública (PTEP), y que los indicadores propuestos sean claramente medibles y realizables, con el fin de asegurar un cumplimiento similar en el futuro.</t>
  </si>
  <si>
    <t>COMPONENTE 3: MECANISMOS PARA MEJORAR LA ATENCIÓN A LA CIUDADANÍA</t>
  </si>
  <si>
    <t>FECHA PROGRAMADA DE CUMPLIMIENTO</t>
  </si>
  <si>
    <t>TERCER REPORTE DEL 16 DE AGOSTO AL 31  DE DICIEMBRE DE 2024</t>
  </si>
  <si>
    <r>
      <rPr>
        <b/>
        <sz val="9"/>
        <color theme="1"/>
        <rFont val="Century Gothic"/>
      </rPr>
      <t>Subcomponenete 1.</t>
    </r>
    <r>
      <rPr>
        <sz val="9"/>
        <color theme="1"/>
        <rFont val="Century Gothic"/>
      </rPr>
      <t xml:space="preserve"> Estructura Administrativa y direccionamiento</t>
    </r>
  </si>
  <si>
    <t>Elaborar y socializar Informe semestral de los resultados de las encuestas de percepción.</t>
  </si>
  <si>
    <t>* Dos (2) Informes de encuestas de Percepción</t>
  </si>
  <si>
    <t>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</si>
  <si>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</si>
  <si>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Elaboración de dos (2) Informes de encuestas de Percepción correspondientes al II semestre de 2023 y el I Semestre de 2024, los cuales fueron socializados al interior de la entidad a Jefes de oficina, subdirectores y colaboradores los dias 6 de enero y 17 de julio de 2024.
 Igualmente, los informes han sido publicados en la página web en el numeral 4,10 del link de transparencia
 https://www.idiger.gov.co/informe-pqrs.
 Para un avance del 100%</t>
  </si>
  <si>
    <t>Como evidencia se adjunta:
 Dos (2) Informes de encuestas de percepción
 Dos correos de socialización de los informes de encuestas de percepción</t>
  </si>
  <si>
    <t>Se evidencia el cumplimiento del 100% de la actividad con la presentación y socialización de 2 informes con los resultados del las encuestas de percepción.</t>
  </si>
  <si>
    <r>
      <rPr>
        <b/>
        <sz val="9"/>
        <color rgb="FF000000"/>
        <rFont val="Century Gothic"/>
      </rPr>
      <t>05/09/2024:</t>
    </r>
    <r>
      <rPr>
        <sz val="9"/>
        <color rgb="FF000000"/>
        <rFont val="Century Gothic"/>
      </rPr>
      <t xml:space="preserve"> Para el cumplimiento de esta actividad se evidencia:
- Informe de Encuestas de Percepción Ciudadana del
Instituto Distrital de Gestión de Riesgo y Cambio Climático- IDIGER - I Semestre de 2024.
- Informe de Encuestas de Percepción Ciudadana del
Instituto Distrital de Gestión de Riesgo y Cambio Climático- IDIGER - II Semestre de 2024.
Asi mismo, fueron socializados:
- Informe de Encuestas de Percepción Ciudadana del
Instituto Distrital de Gestión de Riesgo y Cambio Climático- IDIGER I Semestre de 2024, el 17/07/2024 al interior de los funcionarios del IDIGER
- Informe de Encuestas de Percepción Ciudadana del
Instituto Distrital de Gestión de Riesgo y Cambio Climático- IDIGER - II Semestre de 2024, el 03/01/2024 al interior de los funcionarios del IDIGER.
</t>
    </r>
    <r>
      <rPr>
        <b/>
        <sz val="9"/>
        <color rgb="FF4F81BD"/>
        <rFont val="Century Gothic"/>
      </rPr>
      <t>ACTIVIDAD CUMPLIDA</t>
    </r>
  </si>
  <si>
    <r>
      <rPr>
        <sz val="9"/>
        <color rgb="FF000000"/>
        <rFont val="Century Gothic"/>
      </rPr>
      <t xml:space="preserve">Drive
</t>
    </r>
    <r>
      <rPr>
        <sz val="9"/>
        <color rgb="FF1155CC"/>
        <rFont val="Century Gothic"/>
      </rPr>
      <t>https://drive.google.com/drive/folders/1WDSHHzVv1XzNYrUl6F3oFN_0KhUnWzI6</t>
    </r>
  </si>
  <si>
    <r>
      <rPr>
        <b/>
        <sz val="9"/>
        <color rgb="FF000000"/>
        <rFont val="Century Gothic"/>
      </rPr>
      <t>05/09/2024:</t>
    </r>
    <r>
      <rPr>
        <sz val="9"/>
        <color rgb="FF000000"/>
        <rFont val="Century Gothic"/>
      </rPr>
      <t xml:space="preserve"> Para el cumplimiento de esta actividad se evidencia:
- Informe de Encuestas de Percepción Ciudadana del
Instituto Distrital de Gestión de Riesgo y Cambio Climático- IDIGER - I Semestre de 2024.
- Informe de Encuestas de Percepción Ciudadana del
Instituto Distrital de Gestión de Riesgo y Cambio Climático- IDIGER - II Semestre de 2024.
Asi mismo, fueron socializados:
- Informe de Encuestas de Percepción Ciudadana del
Instituto Distrital de Gestión de Riesgo y Cambio Climático- IDIGER I Semestre de 2024, el 17/07/2024 al interior de los funcionarios del IDIGER
- Informe de Encuestas de Percepción Ciudadana del
Instituto Distrital de Gestión de Riesgo y Cambio Climático- IDIGER - II Semestre de 2024, el 03/01/2024 al interior de los funcionarios del IDIGER.
</t>
    </r>
    <r>
      <rPr>
        <b/>
        <sz val="9"/>
        <color rgb="FF4F81BD"/>
        <rFont val="Century Gothic"/>
      </rPr>
      <t>ACTIVIDAD CUMPLIDA</t>
    </r>
  </si>
  <si>
    <r>
      <rPr>
        <sz val="9"/>
        <color rgb="FF000000"/>
        <rFont val="Century Gothic"/>
      </rPr>
      <t xml:space="preserve">Drive
</t>
    </r>
    <r>
      <rPr>
        <sz val="9"/>
        <color rgb="FF1155CC"/>
        <rFont val="Century Gothic"/>
      </rPr>
      <t>https://drive.google.com/drive/folders/1WDSHHzVv1XzNYrUl6F3oFN_0KhUnWzI6</t>
    </r>
  </si>
  <si>
    <t>Elaborar y socializar el informe consolidado del estado de las PQRSD.</t>
  </si>
  <si>
    <t>* Cuatro (4) Informes publicados y socializados al interior de la entidad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</si>
  <si>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</si>
  <si>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Elaboración de tres (3) Informes de estado de PQRSD correspondientes al IV trimestre de 2023 y l y II trimestre de 2024, los cuales fueron socializados al interior de la entidad a Jefes de oficina, subdirectores y colaboradores los dias 30 de enero, 2 de mayo y 19 de julio de 2024.
 Igualmente, los informes han sido publicado en la página web en el numeral 4,10 del link de transparencia
 https://www.idiger.gov.co/informe-pqrs</t>
  </si>
  <si>
    <t>Como evidencia se adjunta:
 3 informes PQRSD correspondentes a IV trime 2023, I y II Trimestre 2024
 3 correos de socialización del 30 de enero, 2 de mayo y 19 de julio de 2024</t>
  </si>
  <si>
    <t>Se evidencia el cumplimiento del 75% de la actividad con la presentación y socialización de 3 informes con el estado de PQRSD</t>
  </si>
  <si>
    <r>
      <rPr>
        <b/>
        <sz val="9"/>
        <color rgb="FF000000"/>
        <rFont val="Century Gothic"/>
      </rPr>
      <t>05/09/2024:</t>
    </r>
    <r>
      <rPr>
        <sz val="9"/>
        <color rgb="FF000000"/>
        <rFont val="Century Gothic"/>
      </rPr>
      <t xml:space="preserve"> Para el cumplimiento de esta actividad se evidencia:
- Informe de Estado PQRSD del IDIGER - II Trimestre de 2024.
- Informe de Estado PQRSD del IDIGER - I Trimestre de 2024.
- Informe de Estado PQRSD del IDIGER - IV Trimestre de 2023.
Así mismo, fueron socializados:
- Informe de Estado PQRSD del IDIGER - IV Trimestre de 2023 socializado el día 30/01/2024 al interior de los funcionarios del IDIGER.
- Informe de Estado PQRSD del IDIGER - I Trimemestre de 2024 socializado el día 02/05/2024 al interior de los funcionarios del IDIGER.
- Informe de Estado PQRSD del IDIGER - II Trimestre de 2024 socializado el día 19/07/2024 al interior de los funcionarios del IDIGER.
Se recomienda continuar con la elaboración y sensibilización del informe consolidado del estado de las PQRSD en lo que resta de la presente vigencia.
</t>
    </r>
    <r>
      <rPr>
        <b/>
        <sz val="9"/>
        <color rgb="FF9BBB59"/>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</si>
  <si>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https://drive.google.com/drive/folders/1r2Ta1rujKSEUnC_qVfPBjXrIQzjlch9B</t>
    </r>
  </si>
  <si>
    <t xml:space="preserve">Para el cumplimiento de la meta, durante este periodo se realizaron las siguientes acciones:
Elaboración de un (1) Informe de estado de PQRSD correspondientes al III trimestre de 2024 el cual fue socializado al interior de la entidad a Jefes de oficina, subdirectores y colaboradores el 25 de octubre y luego se realizó un alcance el dia 8 de noviembre de 2024.
Igualmente, los informes han sido publicado en la página web en el numeral 4,10 del link de transparencia
https://www.idiger.gov.co/informe-pqrs
Dando cumplimiento en su totalidad a la  publicacionde 4 informes </t>
  </si>
  <si>
    <t>Como  evidencia se adjunta:
1 informe PQRSD  correspondiente a  III Trimestre 2024
2 correos de socialización del 25 de octubre y 8 de noviembre de 2024</t>
  </si>
  <si>
    <t>Se evidencia el cumplimiento de la actividad en un 100%, con el reporte del III trimestre de 2024, para un total de 4 informes.</t>
  </si>
  <si>
    <r>
      <rPr>
        <b/>
        <sz val="9"/>
        <color theme="1"/>
        <rFont val="Century Gothic"/>
      </rPr>
      <t>17/03/2025:</t>
    </r>
    <r>
      <rPr>
        <sz val="9"/>
        <color theme="1"/>
        <rFont val="Century Gothic"/>
      </rPr>
      <t xml:space="preserve"> Para dar cumplimiento a la acción ¨Elaborar y socializar el informe consolidado del estado de las PQRSD - Cuatro (4) Informes publicados y socializados al interior de la entidad ¨, se evidenció:
- Informe de Estado PQRSD del IDIGER - III Trimestre de 2024
- Informe de Estado PQRSD del IDIGER - II Trimestre de 2024.
- Informe de Estado PQRSD del IDIGER - I Trimestre de 2024.
- Informe de Estado PQRSD del IDIGER - IV Trimestre de 2023.
Así mismo, fueron socializados:
- Informe de Estado PQRSD del IDIGER - IV Trimestre de 2023 socializado el día 30/01/2024 al interior de los funcionarios del IDIGER.
- Informe de Estado PQRSD del IDIGER - I Trimestre de 2024 socializado el día 02/05/2024 al interior de los funcionarios del IDIGER.
- Informe de Estado PQRSD del IDIGER - II Trimestre de 2024 socializado el día 19/07/2024 al interior de los funcionarios del IDIGER.
- Alcance Informe de Estado PQRSD del IDIGER - III Trimestre de 2024 socializado el día 08/11/2024 al interior de los funcionarios del IDIGER.
</t>
    </r>
    <r>
      <rPr>
        <b/>
        <sz val="9"/>
        <color rgb="FF4F81BD"/>
        <rFont val="Century Gothic"/>
      </rPr>
      <t>ACTIVIDAD CUMPLIDA</t>
    </r>
  </si>
  <si>
    <r>
      <rPr>
        <sz val="9"/>
        <color rgb="FF000000"/>
        <rFont val="Century Gothic"/>
      </rPr>
      <t xml:space="preserve">Drive
</t>
    </r>
    <r>
      <rPr>
        <sz val="9"/>
        <color rgb="FF1155CC"/>
        <rFont val="Century Gothic"/>
      </rPr>
      <t>https://drive.google.com/drive/folders/1ZWI22Bwt-XlFfQlJg-4lL4lbLDqjzyjj</t>
    </r>
  </si>
  <si>
    <t>Revisar las observaciones enviadas por la Veeduría Distrital en el último informe de accesibilidad enviado en 2022 y adelantar adecuaciones a los espacios físicos de atención y servicio a la ciudadanía que se pueden gestionar.</t>
  </si>
  <si>
    <t>* Un (1) informe donde se detalle los cambios físicos gestionados y/o realizados dentro de la entidad en relación con la accesibilidad. (Concluir actividades pendientes de la vigencia anterior)</t>
  </si>
  <si>
    <t>Subdirección Corporativa 
(Gestión Administrativa)</t>
  </si>
  <si>
    <t>se enviaron comunicaciones a la Administración del Complejo empresarial San Cayetano, solicitando la construcción de rampas de acceso para facilitar el ingreso a las bodegas 7 y 11</t>
  </si>
  <si>
    <t>comunicación 2024EE6643</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</si>
  <si>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</si>
  <si>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</si>
  <si>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Ante la negativa de la Administración  del Complejo empresarial de realizar las rampas de acceso, se incluirán para ejecutar con recursos IDIGER en la vigencia 2025</t>
  </si>
  <si>
    <t>Informe rampas</t>
  </si>
  <si>
    <r>
      <rPr>
        <b/>
        <sz val="9"/>
        <color theme="1"/>
        <rFont val="Century Gothic"/>
      </rPr>
      <t>17/03/2025:</t>
    </r>
    <r>
      <rPr>
        <sz val="9"/>
        <color theme="1"/>
        <rFont val="Century Gothic"/>
      </rPr>
      <t xml:space="preserve"> Para dar cumplimiento a la acción ¨Revisar las observaciones enviadas por la Veeduría Distrital en el último informe de accesibilidad enviado en 2022 y adelantar adecuaciones a los espacios físicos de atención y servicio a la ciudadanía que se pueden gestionar¨, se evidenció:
- Radicado de Agrupación Industrial San Cayetano del día 09/12/2024 frente a la Reiteración de solicitudes pendientes accesibilidad y mantenimiento del IDIGER informa: 
…Teniendo en cuenta que el espacio de ingreso y salida de la bodega 11 es propiedad del IDIGER, es obligación de esta entidad realizar las adecuaciones necesarias en virtud de la normatividad vigente. Asimismo, el acceso a la bodega 07 cuenta con una rampa frente a la puerta de carga, con una pendiente menor al 6%, y un andén frente al ingreso peatonal. En caso de que sea necesario eliminar el andén para adecuarlo como sistema de acceso (rampa), es importante estudiar las posibilidades, ya que esto implicaría suprimir el parqueadero ubicado al frente.
Lo anterior debe ser evaluado e implementado por el propietario de cada bodega, según las necesidades y el tipo de población que atiende. En caso de que se desee realizar las adecuaciones a través de la administración, este requerimiento y la validación de los datos deberán ser aprobados por la Asamblea General…. 
Por lo anterior, esta acción no se cumple en la vigencia.
</t>
    </r>
    <r>
      <rPr>
        <b/>
        <sz val="9"/>
        <color rgb="FFFF0000"/>
        <rFont val="Century Gothic"/>
      </rPr>
      <t>ACTIVIDAD INCUMPLIDA</t>
    </r>
  </si>
  <si>
    <r>
      <rPr>
        <sz val="9"/>
        <color rgb="FF000000"/>
        <rFont val="Century Gothic"/>
      </rPr>
      <t xml:space="preserve">Drive
</t>
    </r>
    <r>
      <rPr>
        <sz val="9"/>
        <color rgb="FF1155CC"/>
        <rFont val="Century Gothic"/>
      </rPr>
      <t>https://drive.google.com/drive/folders/1MLv2gsr6Lh_c-r8CwizUJR_qyn0QUMdz</t>
    </r>
  </si>
  <si>
    <r>
      <rPr>
        <b/>
        <sz val="9"/>
        <color theme="1"/>
        <rFont val="Century Gothic"/>
      </rPr>
      <t xml:space="preserve">Subcomponente 2. </t>
    </r>
    <r>
      <rPr>
        <sz val="9"/>
        <color theme="1"/>
        <rFont val="Century Gothic"/>
      </rPr>
      <t>Normativo y procedimental</t>
    </r>
  </si>
  <si>
    <t>Realizar el informe semestral de seguimiento a las PQRS. En toda entidad pública, deberá existir por lo menos una dependencia encargada de recibir, tramitar y resolver las quejas, sugerencias y reclamos que los ciudadanos formulen, y que se relacionen con el cumplimiento de la misión de la entidad. LEY 1474 DE 2011 ARTÍCULO 76. Decreto 1083 DE 2015 Artículo 2.2.21.4.9</t>
  </si>
  <si>
    <t>* Dos (2) informes de seguimiento a las PQRS publicados en el menú de transparencia de la página web institucional.</t>
  </si>
  <si>
    <t>Fecha inicio: 30 de junio de 2024
Fecha final: 31 de diciembre de 2024</t>
  </si>
  <si>
    <t>Se realizó el informe de seguimiento a las PQRS tramitadas durante el segundo semestre de la vigencia 2023, el cual fue comunicado a la Direccion General y socializado a la entidad mediante comunicacion interna 2024IE967 del 29/02/2024 y publicado en el link de transparencia de la página web de la entidad.</t>
  </si>
  <si>
    <t>https://www.idiger.gov.co/documents/20182/1446584/INFORME+DE+SEGUIMIENTO+Y+EVALUACION+PQRS+II+SEMESTRE+2023.pdf/d64c60dc-bb59-4ac6-b324-829575ee63ea</t>
  </si>
  <si>
    <t>Se evidencia el cumplimiento de la actividad en un 50% anual y 100% semestral, con el informe de seguimiento a las PQRS tramitadas durante el segundo semestre de la vigencia 2023.</t>
  </si>
  <si>
    <r>
      <rPr>
        <b/>
        <sz val="9"/>
        <color rgb="FF000000"/>
        <rFont val="Century Gothic"/>
      </rPr>
      <t xml:space="preserve">10/05/2024. </t>
    </r>
    <r>
      <rPr>
        <sz val="9"/>
        <color rgb="FF000000"/>
        <rFont val="Century Gothic"/>
      </rPr>
      <t xml:space="preserve">Se evidencia Informe Semestral de Seguimiento y Evaluación a las PQRS Segundo semestre de 2023 socializado al Director General, Subdirectores, Jefes de Oficina y Líderes de Procesos, mediante comunicado 2024IE967 del 29/02/2024. Así mismo, el informe se encuentra publicado en el link de transparencia del IDIGER.
Se recomienda continuar con el avance de las mismas, con el fin de cumplir con el PTEP 2024.
</t>
    </r>
    <r>
      <rPr>
        <b/>
        <sz val="9"/>
        <color rgb="FF6AA84F"/>
        <rFont val="Century Gothic"/>
      </rPr>
      <t>EN DESARROLLO</t>
    </r>
    <r>
      <rPr>
        <sz val="9"/>
        <color rgb="FF000000"/>
        <rFont val="Century Gothic"/>
      </rPr>
      <t xml:space="preserve">
</t>
    </r>
  </si>
  <si>
    <t>chrome-extension://efaidnbmnnnibpcajpcglclefindmkaj/https://www.idiger.gov.co/documents/20182/1446584/INFORME+DE+SEGUIMIENTO+Y+EVALUACION+PQRS+II+SEMESTRE+2023.pdf/d64c60dc-bb59-4ac6-b324-829575ee63ea</t>
  </si>
  <si>
    <r>
      <rPr>
        <b/>
        <sz val="9"/>
        <color rgb="FF000000"/>
        <rFont val="Century Gothic"/>
      </rPr>
      <t>22/08/2024.</t>
    </r>
    <r>
      <rPr>
        <sz val="9"/>
        <color rgb="FF000000"/>
        <rFont val="Century Gothic"/>
      </rPr>
      <t xml:space="preserve"> Se realizó el informe de seguimiento a las PQRS tramitadas durante el primer semestre de la vigencia 2024, el cual fue comunicado a la Direccion General y socializado a la entidad mediante comunicacion interna 2024IE3559 del 19/07/2024 y publicado en el link de transparencia de la página web de la entidad.</t>
    </r>
  </si>
  <si>
    <t>chrome-extension://efaidnbmnnnibpcajpcglclefindmkaj/https://www.idiger.gov.co/documents/20182/1446584/INFORME+PQRS+I+SEMESTRE+2024.pdf/fa55ea58-c150-46aa-a8b7-70f2556d6fab</t>
  </si>
  <si>
    <t>Se evidencia el cumplimiento de la actividad en un 100% anual y 100% semestral, con el informe de seguimiento a las PQRS tramitadas durante el segundo semestre de la vigencia 2023 y primer semestre de 2024</t>
  </si>
  <si>
    <r>
      <rPr>
        <b/>
        <sz val="9"/>
        <color rgb="FF000000"/>
        <rFont val="Century Gothic"/>
      </rPr>
      <t>05/09/2024.</t>
    </r>
    <r>
      <rPr>
        <sz val="9"/>
        <color rgb="FF000000"/>
        <rFont val="Century Gothic"/>
      </rPr>
      <t xml:space="preserve"> Se evidencia el informe de seguimiento a las PQRS tramitadas durante el primer semestre de la vigencia 2024, el cual fue comunicado a la Dirección General y socializado a la entidad mediante comunicación interna 2024IE3559 del 19/07/2024 y publicado en el link de transparencia de la página web de la entidad.
</t>
    </r>
    <r>
      <rPr>
        <b/>
        <sz val="9"/>
        <color rgb="FF4F81BD"/>
        <rFont val="Century Gothic"/>
      </rPr>
      <t>ACTIVIDAD CUMPLIDA</t>
    </r>
  </si>
  <si>
    <r>
      <rPr>
        <sz val="9"/>
        <color rgb="FF000000"/>
        <rFont val="Century Gothic"/>
      </rPr>
      <t xml:space="preserve">Drive
</t>
    </r>
    <r>
      <rPr>
        <sz val="9"/>
        <color rgb="FF1155CC"/>
        <rFont val="Century Gothic"/>
      </rPr>
      <t>https://drive.google.com/drive/folders/1Ku6WqL-TqFbOIPlumlx0CeWW_L5qn0BG</t>
    </r>
  </si>
  <si>
    <r>
      <rPr>
        <b/>
        <sz val="9"/>
        <color rgb="FF000000"/>
        <rFont val="Century Gothic"/>
      </rPr>
      <t>05/09/2024.</t>
    </r>
    <r>
      <rPr>
        <sz val="9"/>
        <color rgb="FF000000"/>
        <rFont val="Century Gothic"/>
      </rPr>
      <t xml:space="preserve"> Se evidencia el informe de seguimiento a las PQRS tramitadas durante el primer semestre de la vigencia 2024, el cual fue comunicado a la Dirección General y socializado a la entidad mediante comunicación interna 2024IE3559 del 19/07/2024 y publicado en el link de transparencia de la página web de la entidad.
</t>
    </r>
    <r>
      <rPr>
        <b/>
        <sz val="9"/>
        <color rgb="FF4F81BD"/>
        <rFont val="Century Gothic"/>
      </rPr>
      <t>ACTIVIDAD CUMPLIDA</t>
    </r>
  </si>
  <si>
    <r>
      <rPr>
        <sz val="9"/>
        <color rgb="FF000000"/>
        <rFont val="Century Gothic"/>
      </rPr>
      <t xml:space="preserve">Drive
</t>
    </r>
    <r>
      <rPr>
        <sz val="9"/>
        <color rgb="FF1155CC"/>
        <rFont val="Century Gothic"/>
      </rPr>
      <t>https://drive.google.com/drive/folders/1Ku6WqL-TqFbOIPlumlx0CeWW_L5qn0BG</t>
    </r>
  </si>
  <si>
    <r>
      <rPr>
        <b/>
        <sz val="9"/>
        <color theme="1"/>
        <rFont val="Century Gothic"/>
      </rPr>
      <t xml:space="preserve">Subcomponente 3. </t>
    </r>
    <r>
      <rPr>
        <sz val="9"/>
        <color theme="1"/>
        <rFont val="Century Gothic"/>
      </rPr>
      <t>Fortalecimiento de canales de atención</t>
    </r>
  </si>
  <si>
    <t>Definir los lineamientos administrativos y jurídicos necesarios para adelantar la contratación o pago de servicio de traducción de diferentes peticiones, así como la traducción de la correspondiente respuesta.</t>
  </si>
  <si>
    <t>* Un (1) documento que  establezca los lineamientos administrativos y jurídicos necesarios para adelantar la contracción o pago de servicio.</t>
  </si>
  <si>
    <t>Oficina Asesora de Planeación
Oficina Jurídica
Subdirección Corporativa 
(Gestión Administrativa)</t>
  </si>
  <si>
    <t>Fecha inicio: 15 de mayo de 2024
Fecha final: 15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</si>
  <si>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las mismas, con el fin de cumplir con el PTEP 2024.</t>
    </r>
    <r>
      <rPr>
        <sz val="9"/>
        <color rgb="FF6AA84F"/>
        <rFont val="Century Gothic"/>
      </rPr>
      <t xml:space="preserve">
</t>
    </r>
    <r>
      <rPr>
        <b/>
        <sz val="9"/>
        <color rgb="FF6AA84F"/>
        <rFont val="Century Gothic"/>
      </rPr>
      <t>EN DESARROLLO</t>
    </r>
  </si>
  <si>
    <t>Para el cumplimiento de la meta, durante este periodo se realizaron las siguientes acciones:
 Envio de comunicación interna 2024IE3660 a la Oficina Jurídica, en la que se solicita los lineamientos jurídicos con la finalidad de poder contratar el servicio de traducción y respuesta de las peticiones que la ciudadanía pueda interponer ante la entidad, en lenguas nativas o dialectos oficiales de Colombia.</t>
  </si>
  <si>
    <t>Como evidencia se adjunta:
 Comunicación Interna 2024IE3660 y correo de seguimiento</t>
  </si>
  <si>
    <r>
      <rPr>
        <sz val="9"/>
        <color rgb="FF000000"/>
        <rFont val="Century Gothic"/>
      </rPr>
      <t xml:space="preserve">Se evidencia el avance de la actividad con la solictud de lineamientos a la Oficina Juridica y su reiteración a la solictud mediante correo electronico.
</t>
    </r>
    <r>
      <rPr>
        <b/>
        <sz val="9"/>
        <color rgb="FF000000"/>
        <rFont val="Century Gothic"/>
      </rPr>
      <t>Recomendación:</t>
    </r>
    <r>
      <rPr>
        <sz val="9"/>
        <color rgb="FF000000"/>
        <rFont val="Century Gothic"/>
      </rPr>
      <t xml:space="preserve"> Se sugiere ir adelantando los lineamientos admisnitrativos con el fin de avanzar en el documento mientras la Oficina Juridica da la respuesta respectiva y así poder cumplir la actividad en los tiempos establecidos.</t>
    </r>
  </si>
  <si>
    <r>
      <rPr>
        <b/>
        <sz val="9"/>
        <color rgb="FF000000"/>
        <rFont val="Century Gothic"/>
      </rPr>
      <t xml:space="preserve">05/09/2024. </t>
    </r>
    <r>
      <rPr>
        <sz val="9"/>
        <color rgb="FF000000"/>
        <rFont val="Century Gothic"/>
      </rPr>
      <t xml:space="preserve">Se evidencia actividades de avance para el cumplimiento de la meta. Se evidencia comunicación interna 2024IE3660 a la Oficina Jurídica, en la que se solicita los lineamientos jurídicos con la finalidad de poder contratar el servicio de traducción y respuesta de las peticiones que la ciudadanía pueda interponer ante la entidad, en lenguas nativas o dialectos oficiales de Colombia.
Se recomienda continuar con el avance de las mismas,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</si>
  <si>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https://drive.google.com/drive/folders/19CkPWI5dVKh9nnupWoJBq5i5PGyIsFEk</t>
    </r>
  </si>
  <si>
    <t>Para cumplir con la meta, durante este periodo se llevaron a cabo las siguientes acciones:
- La oficina Juridica remitio la respuesta con los lineamientos juridicos mediante comunicación interna 2024IE4669.
- Reunión con las dependencias de Gestión Administrativa, la Oficina Asesora de Planeación y la Oficina Jurídica.
- Envío de comunicacion interna 2024IE6186 interna dirigida al grupo financiero del IDIGER.
- Solicitud a Mincultura sobre traduccion peticiones escritas en lenguas nativa 
- Elaboración de instructivo del manejo de peticiones ciudadanas en lenguas nativas o dialecto oficiales del territorio colombiano en el IDIGER  y envio para revisión con correcciones a observaciones realizadas por la OJ.
- Edición de las correcciones sumnistradas por la oficina Juridica y reporte a la oficina de Planeacion mediante correo electronico</t>
  </si>
  <si>
    <t>Como evidencia se adjunta: 
- Enlace de la grabación de la reunión de 25 de octubre 
https://drive.google.com/file/d/1R05SXqkiUc-Dy6TvJdoa7PY5mEB3sYXq/view
- Comuniacion interna 2024IE6186
- Correo electronico a mincultura
- Correo electrónico de solicitud de 
revision 
-Borrador instructivo del manejo de peticiones ciudadanas en lenguas nativas o dialecto oficiales del territorio colombiano en el IDIGER 
-Orientacion remuneración servicios linguisticos de traducción e interpretación de lenguas Nativas de Mincultura.
- Correos electronicos reportes de modificacione y Drive con documento final</t>
  </si>
  <si>
    <r>
      <rPr>
        <sz val="9"/>
        <color rgb="FF000000"/>
        <rFont val="Century Gothic"/>
      </rPr>
      <t xml:space="preserve">De acuerdo con las evidencias entregadas por el proceso, se da cuenta del avance en la ejecución de la actividad, dando como resultado un borrador del documento, por lo anterior el cumplimiento de la actividad es 80%, por lo que genera el </t>
    </r>
    <r>
      <rPr>
        <b/>
        <sz val="9"/>
        <color rgb="FF000000"/>
        <rFont val="Century Gothic"/>
      </rPr>
      <t>incumplimiento</t>
    </r>
    <r>
      <rPr>
        <sz val="9"/>
        <color rgb="FF000000"/>
        <rFont val="Century Gothic"/>
      </rPr>
      <t xml:space="preserve"> de la actividad en la vigencia 2024.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</si>
  <si>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17/03/2025. </t>
    </r>
    <r>
      <rPr>
        <sz val="9"/>
        <color rgb="FF000000"/>
        <rFont val="Century Gothic"/>
      </rPr>
      <t xml:space="preserve">Para dar cumplimiento a la acción ¨ Definir los lineamientos administrativos y jurídicos necesarios para adelantar la contratación o pago de servicio de traducción de diferentes peticiones, así como la traducción de la correspondiente respuesta - Un (1) documento que  establezca los lineamientos administrativos y jurídicos necesarios para adelantar la contracción o pago de servicio¨, se evidenció:
Avances
-        Documento Orientaciones remuneración servicios lingüísticos de Traducción e Interpretación de Lenguas Nativas de MinCultura.
-        Radicado 2024IE3660 del 24/07/2024 de Sub. Corporativa a Oficina Jurídica Asunto: Solicitud lineamientos jurídicos para la contratación de traducción de peticiones en lenguas nativas o dialecto oficial.
-        Radicado 2024IE6186 del 18/11/2024 de Sub. Corporativa a lideres de gestión de pagos, Gestión Contable y Líder de Presupuesto Asunto: Solicitud figura de contratación para eventual servicio de traducción de peticiones en lenguas nativas o dialecto oficial.
-        Borrador Instructivo manejo de peticiones ciudadanas en lenguas nativas o dialecto oficiales del territorio colombiano en el IDIGER. AC-IN-02 V1 de 30/11/2024.
Se evidencian avances significativos para cumplir con la meta establecida; sin embargo, esta no se alcanza dentro del periodo correspondiente.
</t>
    </r>
    <r>
      <rPr>
        <b/>
        <sz val="9"/>
        <color rgb="FFFF0000"/>
        <rFont val="Century Gothic"/>
      </rPr>
      <t>ACTIVIDAD INCUMPLIDA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</si>
  <si>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https://drive.google.com/drive/folders/1puSXvpP_wOX98LrK6mAW0B-DT8OYrs01</t>
    </r>
  </si>
  <si>
    <t>Implementar y socializar el web service del sistema Bogotá Te Escucha - Sistema Distrital de Quejas y Soluciones con el aplicativo de correspondencia - CORDIS.</t>
  </si>
  <si>
    <t>* Un (1) web service Implementado y operativo (Concluir actividades pendientes de la vigencia anterior)</t>
  </si>
  <si>
    <t xml:space="preserve"> Oficina TIC
Subdirección Corporativa
(Gestión Documental y Atención al Ciudadano)</t>
  </si>
  <si>
    <t>1. Implementar y socializar el web service del sistema Bogotá Te Escucha - Sistema Distrital de Quejas y Soluciones con el aplicativo de correspondencia - CORDIS:  Por parte de la Oficina TIC y la Subdirección Corporativa se dió cumplimiento a estas actividades. Se salió a producción pero se comenzaron a evidenciar  algunos errores de tratamiento de los datos.                                                                                        2. Reporte avance web service Bogotá te escucha: Efectivamente desde que reportaron las fallas en la asignación de las solicitudes,  se han realizado pruebas incluyendo la Secretaria General para revisar la novedad, al analizar los diferentes logs tanto de BTE como los de acá se identifica que algunos requerimientos que vienen con dependencia 1203538, 1203636 1203537, se actualizan con código 4 que es notificación para Control interno. El Ing Juan Carlos ha estado atento.
3. Actualmente el Web Service está detenido. Estamos atentos de la diligente gestion de las áreas para la contratación de los servicios del Ing Juan Carlos Caro para continuar con las verificaciones para colocar lo antes posible la solución implementada.</t>
  </si>
  <si>
    <t>https://drive.google.com/drive/folders/1Oe6-sdbaYqjUiXqRiTt213sEcTxwfCDA</t>
  </si>
  <si>
    <t>Teniendo en cuenta que esta es una actividad pendiente desde la vigencia 2023 y de acuerdo a los avances reportados por la Oficina TIC, se evidencia que continua el web service sin ser implementado y operativo en su totalidad, motivo por el cual, se sugiere que la actividad debe mantenerse con un porcentaje de avance del 0%.</t>
  </si>
  <si>
    <r>
      <rPr>
        <b/>
        <sz val="9"/>
        <color rgb="FF000000"/>
        <rFont val="Century Gothic"/>
      </rPr>
      <t>10/05/2024:</t>
    </r>
    <r>
      <rPr>
        <sz val="9"/>
        <color rgb="FF000000"/>
        <rFont val="Century Gothic"/>
      </rPr>
      <t xml:space="preserve"> No se evidencian avances en la actividad para este periodo de evaluación. 
Por ser una actividad que viene del PAAC 2023, se recomienda tomar medidas urgentes que permita cumplir la meta establecida en el PTEP 2024.
</t>
    </r>
    <r>
      <rPr>
        <b/>
        <sz val="9"/>
        <color rgb="FF6AA84F"/>
        <rFont val="Century Gothic"/>
      </rPr>
      <t>EN DESARROLLO</t>
    </r>
    <r>
      <rPr>
        <sz val="9"/>
        <color rgb="FF000000"/>
        <rFont val="Century Gothic"/>
      </rPr>
      <t xml:space="preserve">
</t>
    </r>
  </si>
  <si>
    <t>Para el cumplimiento de la meta, durante este periodo se realizaron las siguientes acciones:
 Sesiones de transferencia a directivos y delegados de dependencias.
 Socilización de la puesta en funcionamiento del web service de BTE.
 Adopción de Guía Manejo Funcional del SDGPC Bogotá Te Escucha en el IDIGER 
 Adopción de Documento Externo - Manual de Usuario para Funcionarios Sistema Distrital para la Gestión de Peticiones Ciudadanas V3
 Elaboración Módulo de inducción y Reinducción de manejo de peticiones ciudadanas y BTE.
 Apoyo funcional por parte de atención a la ciudadanía a los delegados para la adminstración del BTE en cada depedencia.</t>
  </si>
  <si>
    <t>Como evidencia se adjunta:
 Listado de asistencia.
 Correo de socialización 
 Relación apoyo funcional realizados a los delegados.
 Manual funcional del SSDGP BTE
 Documento Externo - Manual de Usuario para Funcionarios Sistema Distrital para la Gestión de Peticiones Ciudadanas V3</t>
  </si>
  <si>
    <t>Se evidencia el cumplimiento de la actividad con los soportes presentados.</t>
  </si>
  <si>
    <r>
      <rPr>
        <b/>
        <sz val="9"/>
        <color rgb="FF000000"/>
        <rFont val="Century Gothic"/>
      </rPr>
      <t>05/09/2024.</t>
    </r>
    <r>
      <rPr>
        <sz val="9"/>
        <color rgb="FF000000"/>
        <rFont val="Century Gothic"/>
      </rPr>
      <t xml:space="preserve"> Para el cumplimiento de esta actividad se realizaron las siguientes acciones:
- 2024IE563 entrega cronograma de transferencia de conocimiento sobre PQRSD y manejo funcional Sistema Bogotá te escucha - BTE.
-2024IE594 transferencia de conocimiento sobre el manejo funcional del sistema BTE y manejo de peticiones PQRSD.
- Manual del Usuario - Funcionario Sistema Distrital para la gestión de peticiones Ciudadanas.
-GUÍA PARA EL MANEJO FUNCIONAL DEL SISTEMA DISTRITAL PARA LA GESTIÓN DE PETICIONES CIUDADANAS “BOGOTÁ TE ESCUCHA” EN EL IDIGER.  AC-GU-02 del 16/02/2024.
 - Información importante integración CORDIS y Sistema Bogotá Te Escucha
- Listado asistencia capacitaciones 12, 27 y 29 febrero 
- Correo de Bogotá es TIC - Módulo inducción formato SCORM del 08/04/2024
- Correo de Bogotá es TIC - Solicitud que quedan con cierre manual en BTE 01/02/2024.
-  Elaboración Módulo de inducción y Reinducción de manejo de peticiones ciudadanas y BTE.
 Apoyo funcional por parte de atención a la ciudadanía a los delegados para la adminstración del BTE en cada depedencia.
</t>
    </r>
    <r>
      <rPr>
        <b/>
        <sz val="9"/>
        <color rgb="FF4F81BD"/>
        <rFont val="Century Gothic"/>
      </rPr>
      <t>ACTIVIDAD CUMPLIDA</t>
    </r>
  </si>
  <si>
    <r>
      <rPr>
        <sz val="9"/>
        <color rgb="FF0000FF"/>
        <rFont val="Century Gothic"/>
      </rPr>
      <t>Drive</t>
    </r>
    <r>
      <rPr>
        <sz val="9"/>
        <color rgb="FF000000"/>
        <rFont val="Century Gothic"/>
      </rPr>
      <t xml:space="preserve">
</t>
    </r>
    <r>
      <rPr>
        <sz val="9"/>
        <color rgb="FF0000FF"/>
        <rFont val="Century Gothic"/>
      </rPr>
      <t>https://drive.google.com/drive/folders/1_Z5oCZxArGXz0kLTENoU4WYBfx8YagGE</t>
    </r>
  </si>
  <si>
    <r>
      <rPr>
        <b/>
        <sz val="9"/>
        <color rgb="FF000000"/>
        <rFont val="Century Gothic"/>
      </rPr>
      <t>05/09/2024.</t>
    </r>
    <r>
      <rPr>
        <sz val="9"/>
        <color rgb="FF000000"/>
        <rFont val="Century Gothic"/>
      </rPr>
      <t xml:space="preserve"> Para el cumplimiento de esta actividad se realizaron las siguientes acciones:
- 2024IE563 entrega cronograma de transferencia de conocimiento sobre PQRSD y manejo funcional Sistema Bogotá te escucha - BTE.
-2024IE594 transferencia de conocimiento sobre el manejo funcional del sistema BTE y manejo de peticiones PQRSD.
- Manual del Usuario - Funcionario Sistema Distrital para la gestión de peticiones Ciudadanas.
-GUÍA PARA EL MANEJO FUNCIONAL DEL SISTEMA DISTRITAL PARA LA GESTIÓN DE PETICIONES CIUDADANAS “BOGOTÁ TE ESCUCHA” EN EL IDIGER.  AC-GU-02 del 16/02/2024.
 - Información importante integración CORDIS y Sistema Bogotá Te Escucha
- Listado asistencia capacitaciones 12, 27 y 29 febrero 
- Correo de Bogotá es TIC - Módulo inducción formato SCORM del 08/04/2024
- Correo de Bogotá es TIC - Solicitud que quedan con cierre manual en BTE 01/02/2024.
-  Elaboración Módulo de inducción y Reinducción de manejo de peticiones ciudadanas y BTE.
 Apoyo funcional por parte de atención a la ciudadanía a los delegados para la adminstración del BTE en cada depedencia.
</t>
    </r>
    <r>
      <rPr>
        <b/>
        <sz val="9"/>
        <color rgb="FF4F81BD"/>
        <rFont val="Century Gothic"/>
      </rPr>
      <t>ACTIVIDAD CUMPLIDA</t>
    </r>
  </si>
  <si>
    <r>
      <rPr>
        <sz val="9"/>
        <color rgb="FF0000FF"/>
        <rFont val="Century Gothic"/>
      </rPr>
      <t>Drive</t>
    </r>
    <r>
      <rPr>
        <sz val="9"/>
        <color rgb="FF000000"/>
        <rFont val="Century Gothic"/>
      </rPr>
      <t xml:space="preserve">
</t>
    </r>
    <r>
      <rPr>
        <sz val="9"/>
        <color rgb="FF0000FF"/>
        <rFont val="Century Gothic"/>
      </rPr>
      <t>https://drive.google.com/drive/folders/1_Z5oCZxArGXz0kLTENoU4WYBfx8YagGE</t>
    </r>
  </si>
  <si>
    <t>Actualizar el portafolio de trámites, OPA's, consultas de acceso a la información y servicios del IDIGER.</t>
  </si>
  <si>
    <t>* Portafolio de trámites, OPA's, consultas de acceso a la información y servicios actualizado y publicado en la página web institucional.</t>
  </si>
  <si>
    <t>Subdirección Corporativa 
(Atención al Ciudadano)
Comunicaciones
Oficina TIC</t>
  </si>
  <si>
    <t>Fecha inicio: 01 de mayo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</si>
  <si>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</si>
  <si>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Actualmente se esta revisando el documento  "Portafolio de trámites, servicios y otros procesos administrativos", con el fin de identificar si es necesario la actualización de esta información y de esta manera publicarla.</t>
  </si>
  <si>
    <t>Documento con revisiones</t>
  </si>
  <si>
    <t>Se debe avanzar en esta actividad con la revisión por parte de los responsables de los tramites, servicios y otros proceso administrativos, así mismo identificar si es necesario incluir información adicional.</t>
  </si>
  <si>
    <r>
      <rPr>
        <b/>
        <sz val="9"/>
        <color rgb="FF000000"/>
        <rFont val="Century Gothic"/>
      </rPr>
      <t>05/09/2024.</t>
    </r>
    <r>
      <rPr>
        <sz val="9"/>
        <color rgb="FF000000"/>
        <rFont val="Century Gothic"/>
      </rPr>
      <t xml:space="preserve"> Se evidencia archivo en word en elaboración del </t>
    </r>
    <r>
      <rPr>
        <i/>
        <sz val="9"/>
        <color rgb="FF000000"/>
        <rFont val="Century Gothic"/>
      </rPr>
      <t>¨PORTAFOLIO DE TRÁMITES, SERVICIOS Y OTROS PROCESOS ADMINISTRATIVOS (OPA´s) INSTITUTO DISTRITAL DE GESTIÓN DE RIESGOS Y CAMBIO CLIMÁTICO- IDIGER¨</t>
    </r>
    <r>
      <rPr>
        <sz val="9"/>
        <color rgb="FF000000"/>
        <rFont val="Century Gothic"/>
      </rPr>
      <t xml:space="preserve">
Se recomienda continuar con el avance de la misma, con el fin de cumplir con el PTEP 2024.
</t>
    </r>
    <r>
      <rPr>
        <b/>
        <sz val="9"/>
        <color rgb="FF9BBB59"/>
        <rFont val="Century Gothic"/>
      </rPr>
      <t>EN DESARROLLO</t>
    </r>
    <r>
      <rPr>
        <sz val="9"/>
        <color rgb="FF000000"/>
        <rFont val="Century Gothic"/>
      </rPr>
      <t xml:space="preserve">
</t>
    </r>
  </si>
  <si>
    <r>
      <rPr>
        <sz val="9"/>
        <color rgb="FF0000FF"/>
        <rFont val="Century Gothic"/>
      </rPr>
      <t xml:space="preserve">Drive
</t>
    </r>
    <r>
      <rPr>
        <sz val="9"/>
        <color rgb="FF1155CC"/>
        <rFont val="Century Gothic"/>
      </rPr>
      <t>https://drive.google.com/drive/folders/1ZD1PSElUrrO8o9LUjDbsaK3YMV0WHqS9</t>
    </r>
  </si>
  <si>
    <t xml:space="preserve">Se actualiza y publica el documento "PORTAFOLIO DE TRÁMITES, SERVICIOS Y OTROS PROCESOS ADMINISTRATIVOS (OPA´s) - IDIGER 2024" en el menú Atención y servicios a la ciudadanía de la pagina web del IDIGER </t>
  </si>
  <si>
    <r>
      <rPr>
        <sz val="9"/>
        <color rgb="FF000000"/>
        <rFont val="Century Gothic"/>
      </rPr>
      <t xml:space="preserve">Publicación en Menu Atención y servicios ciudadania página web IDIGER:
</t>
    </r>
    <r>
      <rPr>
        <sz val="9"/>
        <color rgb="FF1155CC"/>
        <rFont val="Century Gothic"/>
      </rPr>
      <t>https://www.idiger.gov.co/tramites-y-servicios</t>
    </r>
    <r>
      <rPr>
        <sz val="9"/>
        <color rgb="FF000000"/>
        <rFont val="Century Gothic"/>
      </rPr>
      <t xml:space="preserve">
</t>
    </r>
  </si>
  <si>
    <t>Se evidencia el cumplimiento de la actividad en un 100%, el cual se puede evidenciar en el link reportado.</t>
  </si>
  <si>
    <r>
      <rPr>
        <b/>
        <sz val="9"/>
        <color rgb="FF000000"/>
        <rFont val="Century Gothic"/>
      </rPr>
      <t xml:space="preserve">17/03/2025. </t>
    </r>
    <r>
      <rPr>
        <sz val="9"/>
        <color rgb="FF000000"/>
        <rFont val="Century Gothic"/>
      </rPr>
      <t xml:space="preserve">Para dar cumplimiento a la acción ¨Actualizar el portafolio de trámites, OPA's, consultas de acceso a la información y servicios del IDIGER - Portafolio de  trámites, OPA's, consultas de acceso a la información y servicios actualizado y publicado en la página web institucional¨, se evidenció:
- 3.3.3.1 Lineamientos traducción lenguas nativas (Soportes)
- 3.3.3.2 Implementación BTE
- Portafolio tramites, servicios OPAS
Se evidencia el cumplimiento de la acción en el Portal Web del IDIGER en Atención y Servicios a la ciudadanía/Trámites, OPA y consultas de acceso a información pública, trámites y servicios ¨Portafolio de Trámites y Servicios y otros procesos administrativos Vigencia 2024¨.
</t>
    </r>
    <r>
      <rPr>
        <b/>
        <sz val="9"/>
        <color theme="4"/>
        <rFont val="Century Gothic"/>
      </rPr>
      <t>ACTIVIDAD CUMPLIDA</t>
    </r>
  </si>
  <si>
    <t>Portal web del IDIGER:
Atención y Servicios a la ciudadanía/Trámites, OPA y consultas de acceso a información pública</t>
  </si>
  <si>
    <r>
      <rPr>
        <b/>
        <sz val="9"/>
        <color theme="1"/>
        <rFont val="Century Gothic"/>
      </rPr>
      <t xml:space="preserve">Subcomponente 4. </t>
    </r>
    <r>
      <rPr>
        <sz val="9"/>
        <color theme="1"/>
        <rFont val="Century Gothic"/>
      </rPr>
      <t xml:space="preserve">Relacionamiento con la Ciudadanía </t>
    </r>
  </si>
  <si>
    <t>Actualización y publicación de preguntas frecuentes de la ciudadanía  sobre los procesos misionales.</t>
  </si>
  <si>
    <t>* Preguntas frecuentes actualizadas y publicadas en la página web y la visualización de la fecha de la Última actualización</t>
  </si>
  <si>
    <t>Subdirecciones Misionales
Oficina TIC</t>
  </si>
  <si>
    <t>Fecha inicio: 01 de mayo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</si>
  <si>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</si>
  <si>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la meta, se tiene identificaado 3 actividades principales, las cuales son: 1 Solicitar mediante comunicación interna la informacion a las dependencias faltantes. con un peso pr orcentual de 17%, 2. Revisar y ajustar la información a lenguaje claro 66,% y 3. Solicitar la publicación en la página web.17%
 Para ello, durante este periodo se realizaron las siguientes acciones:
 1. Solicitar mediante comunicación interna 2024IE2000 la información a las dependencias sobre la actualización de preguintas frecuentes . con un peso porcentual de 17%
 2. Se recibió información de las dependencias, con un avance de 66 %
 3. Se solicitó la actualización de las 10 ajustes enviados por las dependecias, las demás preguntas no tuvieron ajustes ni observaciones por las dependecias, lo cual equivale que al corte de este periodo se encuentra actualizadas en un 17%
 Para un avance del 100%</t>
  </si>
  <si>
    <t>Como evidencia se adjunta:
 Comunicación Interna correos de respuesta de las dependencias
 Correo de solicitud y actualización de preguntas</t>
  </si>
  <si>
    <r>
      <rPr>
        <b/>
        <sz val="9"/>
        <color rgb="FF000000"/>
        <rFont val="Century Gothic"/>
      </rPr>
      <t>06/09/2024</t>
    </r>
    <r>
      <rPr>
        <sz val="9"/>
        <color rgb="FF000000"/>
        <rFont val="Century Gothic"/>
      </rPr>
      <t xml:space="preserve">. Se evidencia diferentes actividades que dan cumplimiento a la actualización y publicación de preguntas frecuentes de la ciudadanía sobre los procesos misionales.
</t>
    </r>
    <r>
      <rPr>
        <b/>
        <sz val="9"/>
        <color rgb="FF000000"/>
        <rFont val="Century Gothic"/>
      </rPr>
      <t xml:space="preserve">- Preguntas Frecuentes actualizadas  2024 vf
</t>
    </r>
    <r>
      <rPr>
        <sz val="9"/>
        <color rgb="FF000000"/>
        <rFont val="Century Gothic"/>
      </rPr>
      <t xml:space="preserve">La visita se puede solicitar a través de los siguientes canales:
- Canal presencial:
Diagonal 47 # 77A – 09 INT 11
Horario de atención al público:
Lunes a viernes de 7:30am-4:30pm.
- Canal virtual:
Formulario PQRSD: https://app1.sire.gov.co/Pqrs/
Bogotá Te Escucha: https://bogota.gov.co/sdqs/
Correo electrónico: radicacionentradas@idiger.gov.co
Se evidencia correo electrónico de atención al ciudadano del día 26/07/2024 solicitando ¨SOLICITUD ACTUALIZACION PREGUNTAS FRECUENTES 2024¨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</si>
  <si>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 xml:space="preserve">https://drive.google.com/drive/folders/10MKZ-YUtY8i2KnDfvavRiMl64-9pX2_H
</t>
    </r>
    <r>
      <rPr>
        <sz val="9"/>
        <color rgb="FF0000FF"/>
        <rFont val="Century Gothic"/>
      </rPr>
      <t>https://www.idiger.gov.co/preguntas-frecuentes</t>
    </r>
  </si>
  <si>
    <r>
      <rPr>
        <b/>
        <sz val="9"/>
        <color rgb="FF000000"/>
        <rFont val="Century Gothic"/>
      </rPr>
      <t>06/09/2024</t>
    </r>
    <r>
      <rPr>
        <sz val="9"/>
        <color rgb="FF000000"/>
        <rFont val="Century Gothic"/>
      </rPr>
      <t xml:space="preserve">. Se evidencia diferentes actividades que dan cumplimiento a la actualización y publicación de preguntas frecuentes de la ciudadanía sobre los procesos misionales.
</t>
    </r>
    <r>
      <rPr>
        <b/>
        <sz val="9"/>
        <color rgb="FF000000"/>
        <rFont val="Century Gothic"/>
      </rPr>
      <t xml:space="preserve">- Preguntas Frecuentes actualizadas  2024 vf
</t>
    </r>
    <r>
      <rPr>
        <sz val="9"/>
        <color rgb="FF000000"/>
        <rFont val="Century Gothic"/>
      </rPr>
      <t xml:space="preserve">La visita se puede solicitar a través de los siguientes canales:
- Canal presencial:
Diagonal 47 # 77A – 09 INT 11
Horario de atención al público:
Lunes a viernes de 7:30am-4:30pm.
- Canal virtual:
Formulario PQRSD: https://app1.sire.gov.co/Pqrs/
Bogotá Te Escucha: https://bogota.gov.co/sdqs/
Correo electrónico: radicacionentradas@idiger.gov.co
Se evidencia correo electrónico de atención al ciudadano del día 26/07/2024 solicitando ¨SOLICITUD ACTUALIZACION PREGUNTAS FRECUENTES 2024¨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</si>
  <si>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https://drive.google.com/drive/folders/10MKZ-YUtY8i2KnDfvavRiMl64-9pX2_H
</t>
    </r>
    <r>
      <rPr>
        <sz val="9"/>
        <color rgb="FF0000FF"/>
        <rFont val="Century Gothic"/>
      </rPr>
      <t>https://www.idiger.gov.co/preguntas-frecuentes</t>
    </r>
  </si>
  <si>
    <t>4.2</t>
  </si>
  <si>
    <t>Caracterizar a los ciudadanos - usuarios - grupos de interés que interactuaron con la entidad en la vigencia 2022 y 2023.</t>
  </si>
  <si>
    <t>* Cuatro (4) documentos con la caracterización de usuarios, ciudadanos o grupos de interés de la vigencia 2023, publicados en la página web institucional.
* Un (1) documento con la caracterización de usuarios, ciudadanos o grupos de interés de la vigencia 2022, exclusivo de la Subdirección de Manejo de Emergencias y Desastres, publicado en la pagina web institucional.</t>
  </si>
  <si>
    <t>Subdirección de Análisis del Riesgo y Efectos del Cambio Climático
Subdirección de Reducción del Riesgo y Adaptación al Cambio Climático
Subdirección de Manejo de Emergencias y Desastres
Subdirección Corporativa (Atención al Ciudadano).</t>
  </si>
  <si>
    <t>Fecha inicio: 01 de marzo de 2024
Fecha final: 31 de diciembre de 2024</t>
  </si>
  <si>
    <t>SMED: Consolidación de la información para la caracterización de usuarios, ciudadanos o grupos de interés de la SMED
SRRACC: se en cuentra en fase de recopilacion de datos
SARECC: Consolidación de la información para la caracterización de los ususarios.</t>
  </si>
  <si>
    <t>* SMED: Informes de PQRS  y servicio al ciudadano 2022 y 2023
* Base de datos SMED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</si>
  <si>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</si>
  <si>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la meta, se tiene identificado 5 actividades principales, las cuales son: 1.Unificación y Revisión de base de datos; 2.Análisis de Datos; 3. Elaboración del Documento; 4.Envío de documento para la aprobación de la subdirección; 5.Solicitud diagramación y publicación, con un peso porcentual de 20%, cada actividad.
 Para ello, durante este periodo se han realizado las siguientes acciones:
 1.Unificación y Revisión de base:
 * Unificacion de terminos en todas las columnas.
 * Clasificacion correcta de la informacion. 20% de cumplimiento.
 2.Análisis de Datos
 -Ajuste de tablas dinámicas
  - Actualización de las tablas dinamicas.
  - Actualización de los graficos
  - Actualización de cuadros informativos. con un 20% de avance.
 3 Elaboracion de documento con un 20% de cumplimiento.
 4.Envío de documento el dia 11 de julio para revisión y aprobación del subdirector. con un 20% de avance.
 5.Solicitud de diagramación a comunicaciones el dia 12 de julio y socializacion en la entidad el dia 13 de agostoy publicada en la pagina de servicios y atención a la ciudadania en el enlace https://www.idiger.gov.co/caracterizacion-de-usuarios. Para un avance general de 100%
SMED: Procesamiento de información  para la caracterización de usuarios, ciudadanos o grupos de interés de la SMED 2022 y 2023, actividad en desarrollo</t>
  </si>
  <si>
    <t>Como evidencia se adjunta:
 Bases de excel
 Documento en Power Point
 Correo con la Aprobacion de documento por parte del subdirector.
 Correo de envío para diagramación 
 Correo de socialización de caracterización</t>
  </si>
  <si>
    <t>Revisando la evidencia de la actividad se identifica que solo la Subdirección Corporativa ha cumplido con esta actividad, por lo tanto se reitera a las demás Subdirecciones cumplir con esta, para asi completar el desarrollo de este item.</t>
  </si>
  <si>
    <r>
      <rPr>
        <b/>
        <sz val="9"/>
        <color rgb="FF000000"/>
        <rFont val="Century Gothic"/>
      </rPr>
      <t>06/09/2024.</t>
    </r>
    <r>
      <rPr>
        <sz val="9"/>
        <color rgb="FF000000"/>
        <rFont val="Century Gothic"/>
      </rPr>
      <t xml:space="preserve"> De los 4 documentos con la caracterización de usuarios, ciudadanos o grupos de interés de la vigencia 2023, se evidencia:
1. Caracterización de la Ciudadanía  2023 -  Subdirección Corporativa, Atención a la ciudadanía. Este documento fue socializado el día 13/08/2024 a los funcionarios y colaboradores del IDIGER.
Se recomienda continuar con el avance de la misma, con el fin de cumplir con el PTEP 2024.
</t>
    </r>
    <r>
      <rPr>
        <b/>
        <sz val="9"/>
        <color rgb="FF9BBB59"/>
        <rFont val="Century Gothic"/>
      </rPr>
      <t>EN DESARROLLO</t>
    </r>
  </si>
  <si>
    <r>
      <rPr>
        <sz val="9"/>
        <color rgb="FF0000FF"/>
        <rFont val="Century Gothic"/>
      </rPr>
      <t xml:space="preserve">Drive
</t>
    </r>
    <r>
      <rPr>
        <sz val="9"/>
        <color rgb="FF1155CC"/>
        <rFont val="Century Gothic"/>
      </rPr>
      <t>https://drive.google.com/drive/folders/1iy94naTS6DWjynzRk0W02ig5swnj6I7O</t>
    </r>
  </si>
  <si>
    <t>SRRACC: el documento de caracterización de usuarios 2023 de la SRRACC fue consolidado, proyectado y aprobado. Se encuentra publicado en la página del IDIGER desde el 16/12/2024 
SMED: Se encuentran publicadas en la página web de la entidad en la sección: Atención y servicios a la ciudadanía / Caracterización de usuarios; las presentaciones de la SMED de las vigecias 2022 y 2023
SARECC: El documento de caracterización de usuarios 2023 de la SARECC se encuentra publicado en la página del IDIGER. 
GAC: El documento de Caracterizacion de usuario 2023 del IDIGER se encuentra publicado en la pagina web</t>
  </si>
  <si>
    <r>
      <rPr>
        <sz val="9"/>
        <color theme="1"/>
        <rFont val="Century Gothic"/>
      </rPr>
      <t xml:space="preserve">SMED: </t>
    </r>
    <r>
      <rPr>
        <sz val="9"/>
        <color rgb="FF1155CC"/>
        <rFont val="Century Gothic"/>
      </rPr>
      <t xml:space="preserve">https://www.idiger.gov.co/caracterizacion-de-usuarios
</t>
    </r>
    <r>
      <rPr>
        <sz val="9"/>
        <color theme="1"/>
        <rFont val="Century Gothic"/>
      </rPr>
      <t xml:space="preserve">SARECC: </t>
    </r>
    <r>
      <rPr>
        <sz val="9"/>
        <color rgb="FF1155CC"/>
        <rFont val="Century Gothic"/>
      </rPr>
      <t>https://www.idiger.gov.co/caracterizacion-de-usuarios</t>
    </r>
  </si>
  <si>
    <r>
      <rPr>
        <b/>
        <sz val="9"/>
        <color rgb="FF000000"/>
        <rFont val="Century Gothic"/>
      </rPr>
      <t>17/03/2025.</t>
    </r>
    <r>
      <rPr>
        <sz val="9"/>
        <color rgb="FF000000"/>
        <rFont val="Century Gothic"/>
      </rPr>
      <t xml:space="preserve"> Para dar cumplimiento a la acción ¨Caracterizar a los ciudadanos - usuarios - grupos de interés que interactuaron con la entidad en la vigencia 2022 y 2023 - * Cuatro (4) documentos con la caracterización de usuarios, ciudadanos o grupos de interés de la vigencia 2023, publicados en la página web institucional y Un (1) documento con la caracterización de usuarios, ciudadanos o grupos de interés de la vigencia 2022, exclusivo de la Subdirección de Manejo de Emergencias y Desastres, publicado en la página web institucional¨, se evidenció:
- CARACTERIZACIÓN DE USUARIOS 2023 SUBDIRECCIÓN PARA LA REDUCCIÓN DEL RIESGO Y ADAPTACIÓN AL CAMBIO CLIMÁTICO. Publicación en el portal web https://www.idiger.gov.co/caracterizacion-de-usuarios  Vigencia 2023
- CARACTERIZACIÓN DE USUARIOS 2022 Subdirección para el manejo de emergencias, calamidades y desastres. Publicación en el portal web https://www.idiger.gov.co/caracterizacion-de-usuarios  Vigencia 2022
- CARACTERIZACIÓN DE USUARIOS 2023 Subdirección para el manejo de emergencias, calamidades y desastres. Publicación en el portal web https://www.idiger.gov.co/caracterizacion-de-usuarios  Vigencia 2023
- CARACTERIZACIÓN DE USUARIOS Atención a la Ciudanía Vigencia 2023
</t>
    </r>
    <r>
      <rPr>
        <b/>
        <sz val="9"/>
        <color rgb="FF4F81BD"/>
        <rFont val="Century Gothic"/>
      </rPr>
      <t>ACTIVIDAD CUMPLIDA</t>
    </r>
  </si>
  <si>
    <r>
      <rPr>
        <sz val="9"/>
        <rFont val="Century Gothic"/>
      </rPr>
      <t xml:space="preserve">Portal Web IDIGER
</t>
    </r>
    <r>
      <rPr>
        <sz val="9"/>
        <color rgb="FF1155CC"/>
        <rFont val="Century Gothic"/>
      </rPr>
      <t>https://www.idiger.gov.co/caracterizacion-de-usuarios</t>
    </r>
  </si>
  <si>
    <t>4.3</t>
  </si>
  <si>
    <t>Realizar acciones de difusión a través de redes sociales de la entidad y la página web institucional sobre:
- Portafolio de tramites, servicios y OPA
- Canales y horarios de atención
- Carta del trato digno
-Mecanismos  para presentar y realizar seguimiento a PQRSD</t>
  </si>
  <si>
    <t>* Cuatro (4) acciones de difusión realizadas mediante los canales de comunicación externos de la Entidad.</t>
  </si>
  <si>
    <t>Subdirección Corporativa
(Atención al Ciudadano)
Subdirecciones Misionales
Oficina TIC</t>
  </si>
  <si>
    <t>En las redes sociales de la entidad se divulgó durante este periodo sobre el Portafolio de trámites, servicios y OPA, Canales y horarios de atención, Carta del trato digno y Mecanismos  para presentar y realizar seguimiento a PQRSD</t>
  </si>
  <si>
    <t>* Documento en PDF con los pantallazos y links de las publicaciones.</t>
  </si>
  <si>
    <t>De acuerdo con los soportes entregados por el equipo de comunicaciones, se evidenció la divulgación del portafolio de servicios, los canales y horarios de atención, los mecanismos para presentar o hacer seguimiento a una PQRSD, sin embargo, no se evidenció la divulgación de la carta de trato digno ni el uso de la página web institucional (banner principal) para divulgar estos temas. Con base en lo anterior, se sugiere que la actividad debe mantener un porcentaje de avance del 25%.</t>
  </si>
  <si>
    <r>
      <rPr>
        <b/>
        <sz val="9"/>
        <color rgb="FF000000"/>
        <rFont val="Century Gothic"/>
      </rPr>
      <t>10/05/2024</t>
    </r>
    <r>
      <rPr>
        <sz val="9"/>
        <color rgb="FF000000"/>
        <rFont val="Century Gothic"/>
      </rPr>
      <t xml:space="preserve">: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en el primer trimestre de 2024. No se evidencia la socialización de la Carta del Trato Digno. 
Se recomienda continuar con el avance de las mismas, socializar la Carta del Trato Digno en redes sociales,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</si>
  <si>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https://drive.google.com/drive/folders/1WxGim245x2ZAYQCk6U_0BQJKbWOchqPi</t>
    </r>
  </si>
  <si>
    <t>https://drive.google.com/drive/folders/1pRBSu6241XJJzmhdKXqNFqWXUjh0L6o-</t>
  </si>
  <si>
    <r>
      <rPr>
        <sz val="9"/>
        <color rgb="FF000000"/>
        <rFont val="Century Gothic"/>
      </rPr>
      <t xml:space="preserve">Se evidencia el cumplimiento de la actividad con el soporte de las difusiones en cuanto a:
-  Portafolio de tramites, servicios y OPA
- Canales y horarios de atención
- Carta del trato digno
-Mecanismos  para presentar y realizar seguimiento a PQRSD
</t>
    </r>
    <r>
      <rPr>
        <b/>
        <sz val="9"/>
        <color rgb="FF000000"/>
        <rFont val="Century Gothic"/>
      </rPr>
      <t xml:space="preserve">Recomendación: </t>
    </r>
    <r>
      <rPr>
        <sz val="9"/>
        <color rgb="FF000000"/>
        <rFont val="Century Gothic"/>
      </rPr>
      <t>Se recomienda continuar con estas difusines en el tercer cuatrimestre y organizar la información por los temas establecidos, con el fin de identificar a que correponde cada evidencia.</t>
    </r>
  </si>
  <si>
    <r>
      <rPr>
        <b/>
        <sz val="9"/>
        <color rgb="FF000000"/>
        <rFont val="Century Gothic"/>
      </rPr>
      <t>06/09/2024.</t>
    </r>
    <r>
      <rPr>
        <sz val="9"/>
        <color rgb="FF000000"/>
        <rFont val="Century Gothic"/>
      </rPr>
      <t xml:space="preserve">  Se evidencia la socialización en redes sociales entre el 27/04/2024 al 26/08/2024 
</t>
    </r>
    <r>
      <rPr>
        <b/>
        <sz val="9"/>
        <color rgb="FF000000"/>
        <rFont val="Century Gothic"/>
      </rPr>
      <t>X - Facebook - Instagram:</t>
    </r>
    <r>
      <rPr>
        <sz val="9"/>
        <color rgb="FF000000"/>
        <rFont val="Century Gothic"/>
      </rPr>
      <t xml:space="preserve">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resguárdese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desagues de la ciudad, de nuestra cultura dependerá como afrontemos juntos la primera temporada de lluvias.   
- Sabias que? En el conocimiento del riesgo el análisis y evaluación del riesgo, el monitoreo y seguimiento del riesgo además de la comunicación pública.  
Se recomienda continuar con el avance de la actividad, con el fin de cumplir con el PTEP 2024.
</t>
    </r>
    <r>
      <rPr>
        <b/>
        <sz val="9"/>
        <color rgb="FF9BBB59"/>
        <rFont val="Century Gothic"/>
      </rPr>
      <t>EN DESARROLLO</t>
    </r>
  </si>
  <si>
    <r>
      <rPr>
        <sz val="9"/>
        <color rgb="FF0000FF"/>
        <rFont val="Century Gothic"/>
      </rPr>
      <t xml:space="preserve">Drive
</t>
    </r>
    <r>
      <rPr>
        <sz val="9"/>
        <color rgb="FF1155CC"/>
        <rFont val="Century Gothic"/>
      </rPr>
      <t>https://drive.google.com/drive/folders/1pRBSu6241XJJzmhdKXqNFqWXUjh0L6o-</t>
    </r>
  </si>
  <si>
    <t xml:space="preserve">En las redes sociales de la entidad se divulgó durante este periodo sobre el Portafolio de trámites, servicios y OPA, Canales y horarios de atención, mecanismos  para presentar y realizar seguimiento a PQRSD, Carta del trato digno </t>
  </si>
  <si>
    <r>
      <rPr>
        <sz val="9"/>
        <color theme="1"/>
        <rFont val="Century Gothic"/>
      </rPr>
      <t xml:space="preserve">Informes de canales de atención, informe tramites y otros servicios, informe del trato digno. 
</t>
    </r>
    <r>
      <rPr>
        <sz val="9"/>
        <color rgb="FF1155CC"/>
        <rFont val="Century Gothic"/>
      </rPr>
      <t>https://drive.google.com/drive/folders/10_0LYTvYbs5auFHySgXchiF69zBcaexI</t>
    </r>
  </si>
  <si>
    <r>
      <rPr>
        <b/>
        <sz val="9"/>
        <color rgb="FF000000"/>
        <rFont val="Century Gothic"/>
      </rPr>
      <t>17/03/2025.</t>
    </r>
    <r>
      <rPr>
        <sz val="9"/>
        <color rgb="FF000000"/>
        <rFont val="Century Gothic"/>
      </rPr>
      <t xml:space="preserve"> Para dar cumplimiento a la acción ¨Realizar acciones de difusión a través de redes sociales de la entidad y la página web institucional sobre: - Portafolio de tramites, servicios y OPA - Canales y horarios de atención - Carta del trato digno -Mecanismos  para presentar y realizar seguimiento a PQRSD -  Cuatro (4) acciones de difusión¨, se evidenció:
- Informe de Redes Sociales Canales y horarios de atención – PQRSD agosto a diciembre de 2024: Red Social X (14/12/2024, 21/11/2024, 05/11/2024), Facebook (12/09/2024, 15/09/2024, 17/09/2024, 26/09/202, 30/09/2024, 06/10/2024), Instagram (06/10/2024, 12/10/2024, 28/10/2024, 14/11/2024, 26/11/2024).
- Informe Redes Sociales Trámites y otros servicios agosto – diciembre 2024, Red Social X (25/11/2024, 29/11/2024, 13/12/2024, 15/12/2024), Facebook (25/09/2024, 09/10/2024, 10/10/2024, 16/10/2024, 22/10/2024, 28/10/2024, 12/11/2024, 05/11/2024, 13/11/2024, 02/12/2024), Instagram (13/11/2024, 17/11/2024, 21/11/2024, 07/11/2024, 12/11/2024, 01/11/2024, 06/12/2024, 03/12/2024). 
- Informe Redes Sociales Carta del Trato Digno agosto - diciembre  2024; Red Social X (18/10/2024, 15/10/2024,12/10/2024, 07/10/2024, 11/10/2024, 17/10/2024, 29/10/2024, 18/10/2024, 24/11/2024, 27/11/2024, Facebook (15/10/2024, 17/10/2024, 18/10/2024, 29/10/2024, 07/11/2024, 13/11/2024, 09/11/2024, 25/11/2024, 17/11/2024, 20/11/2024, 01/11/2024, Instagram (16/09/2024, 12/10/2024, 29/10/2024, 15/10/2024, 12/10/2024, 16/09/2024, 13/11/2024, 08/11/2024, 07/11/2024, 03/11/2024, 06/11/2024, 17/11/2024, 25/11/2024). 
</t>
    </r>
    <r>
      <rPr>
        <b/>
        <sz val="9"/>
        <color rgb="FF4F81BD"/>
        <rFont val="Century Gothic"/>
      </rPr>
      <t>ACTIVIDAD CUMPLIDA</t>
    </r>
  </si>
  <si>
    <r>
      <rPr>
        <sz val="9"/>
        <rFont val="Century Gothic"/>
      </rPr>
      <t xml:space="preserve">Drive Soportes redes sociales
</t>
    </r>
    <r>
      <rPr>
        <sz val="9"/>
        <color rgb="FF1155CC"/>
        <rFont val="Century Gothic"/>
      </rPr>
      <t>https://drive.google.com/drive/folders/10_0LYTvYbs5auFHySgXchiF69zBcaexI</t>
    </r>
  </si>
  <si>
    <t>4.4</t>
  </si>
  <si>
    <t>Realizar la consolidación y publicación (en el link: https://www.idiger.gov.co/calendarioactividades) del calendario de actividades, eventos, visitas y demás espacios programados por el IDIGER de cara a la Ciudadanía.</t>
  </si>
  <si>
    <t>* Nueve (9) capturas de pantalla o enlaces que demuestren la actualización mensual del calendario de actividades que desarrollará el IDIGER.
* Nueve (9) archivos de Excel con las actividades consolidadas.</t>
  </si>
  <si>
    <t>Subdirecciones Misionales
Oficina Asesora de Planeación</t>
  </si>
  <si>
    <t>Fecha inicio: 01 de abril de 2024
Fecha final: 31 de diciembre de 2024</t>
  </si>
  <si>
    <t>Se realizó la publicación de las actividades programadas del mes de marzo y abril en el calendario de la página web de la entidad</t>
  </si>
  <si>
    <t>* Documento en PDF con los pantallazos de la página web
* Documentos en excel con las actividades consolidadas</t>
  </si>
  <si>
    <t>Se evidencia el cumplimiento de la actividad en un 33,33% anual y 100% cuatrimestral, con las capturas de pantalla del calendario de eventos publicado en la página web institucional y los archivos de excel con las actividades consolidadas de los meses de marzo y abril 2024.</t>
  </si>
  <si>
    <r>
      <rPr>
        <b/>
        <sz val="9"/>
        <color rgb="FF000000"/>
        <rFont val="Century Gothic"/>
      </rPr>
      <t>10/05/2024:</t>
    </r>
    <r>
      <rPr>
        <sz val="9"/>
        <color rgb="FF000000"/>
        <rFont val="Century Gothic"/>
      </rPr>
      <t xml:space="preserve"> Se evidencia la socialización de dos capturas de pantalla en el Banner del IDIGER del ¨Calendario de Actividades y Eventos de los meses de marzo y abril de 2024. 
-        Dos (2) capturas de pantalla o enlaces que demuestren la actualización mensual del calendario de actividades (marzo-abril) / Nueve (9) capturas de pantalla o enlaces que demuestren la actualización mensual del calendario de actividades. (marzo-abril-mayo-junio-julio-agosto-septiembre-octubre-noviembre).
Se evidencia dos archivos en Excel Actividades del mes de marzo 2024 y abril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</si>
  <si>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https://drive.google.com/drive/folders/1-I4OCF71cfWHDc1dUbYKYLr_FD84DEic</t>
    </r>
  </si>
  <si>
    <t>Se realizó la publicación de las actividades programadas del mes de mayo, junio y julio  en el calendario de la página web de la entidad</t>
  </si>
  <si>
    <r>
      <rPr>
        <sz val="9"/>
        <color rgb="FF000000"/>
        <rFont val="Century Gothic"/>
      </rPr>
      <t xml:space="preserve">Se evidencia el avance en la actividad con las 3 capturas de pantalla del calendario de eventos publicado en la página web institucional, pero esta pendiente  los archivos de excel con las actividades consolidadas de los meses de mayo junio y julio de 2024.
</t>
    </r>
    <r>
      <rPr>
        <b/>
        <sz val="9"/>
        <color rgb="FF000000"/>
        <rFont val="Century Gothic"/>
      </rPr>
      <t>Recomendación:</t>
    </r>
    <r>
      <rPr>
        <sz val="9"/>
        <color rgb="FF000000"/>
        <rFont val="Century Gothic"/>
      </rPr>
      <t xml:space="preserve"> Colocar en el campo de evidencias de la columna "Q" la información que correponde de cada soporte, esto permite hacer un mejor segumiento y la identificacion de la evidencia correpondiente.</t>
    </r>
  </si>
  <si>
    <r>
      <rPr>
        <b/>
        <sz val="9"/>
        <color rgb="FF000000"/>
        <rFont val="Century Gothic"/>
      </rPr>
      <t>06/06/2024:</t>
    </r>
    <r>
      <rPr>
        <sz val="9"/>
        <color rgb="FF000000"/>
        <rFont val="Century Gothic"/>
      </rPr>
      <t xml:space="preserve"> Se evidencia la socialización de tres capturas de pantalla en el Banner del IDIGER del ¨Calendario de Actividades y Eventos de los meses de marzo, abril, mayo junio y julio de 2024¨.
- Tres (3) capturas de pantalla o enlaces que demuestren la actualización mensual del calendario de actividades (marzo, abril, mayo-junio-juliol) / Nueve (9) capturas de pantalla o enlaces que demuestren la actualización mensual del calendario de actividades. (marzo-abril-mayo-junio-julio-agosto-septiembre-octubre-noviembre).
No se evidencian los archivos en Excel Actividades del mes de mayo, junio ni julio de 2024.
- Dos (2) archivos de Excel con Actividades Consolidadas (marzo-abril) / Nueve (9) archivos de Excel con Actividades Consolidadas. (marzo-abril-mayo-junio-julio-agosto-septiembre-octubre-noviembre).
Se recomienda continuar con el avance de las mismas, con el fin de cumplir con el PTEP 2024.
</t>
    </r>
    <r>
      <rPr>
        <b/>
        <sz val="9"/>
        <color rgb="FF9BBB59"/>
        <rFont val="Century Gothic"/>
      </rPr>
      <t>EN DESARROLLO</t>
    </r>
    <r>
      <rPr>
        <sz val="9"/>
        <color rgb="FF000000"/>
        <rFont val="Century Gothic"/>
      </rPr>
      <t xml:space="preserve">
</t>
    </r>
  </si>
  <si>
    <r>
      <rPr>
        <sz val="9"/>
        <color rgb="FF0000FF"/>
        <rFont val="Century Gothic"/>
      </rPr>
      <t xml:space="preserve">Drive
</t>
    </r>
    <r>
      <rPr>
        <sz val="9"/>
        <color rgb="FF1155CC"/>
        <rFont val="Century Gothic"/>
      </rPr>
      <t>https://drive.google.com/drive/folders/1tAX0ap23v5HSVdIEkIiFE62HvtVEsEiU</t>
    </r>
  </si>
  <si>
    <t>Se realizó la publicación de las actividades programadas del mes de agosto, noviembre y diciembre  en el calendario de la página web de la entidad</t>
  </si>
  <si>
    <r>
      <rPr>
        <sz val="9"/>
        <color theme="1"/>
        <rFont val="Century Gothic"/>
      </rPr>
      <t xml:space="preserve">Calendario de la página web de los mes de agosto, noviembre y diciembre
</t>
    </r>
    <r>
      <rPr>
        <sz val="9"/>
        <color rgb="FF1155CC"/>
        <rFont val="Century Gothic"/>
      </rPr>
      <t>https://drive.google.com/drive/folders/16l_lEefvOR4QtXB5uMsOjR3BNhlnZg4Q
https://www.idiger.gov.co/calendario-actividades</t>
    </r>
  </si>
  <si>
    <r>
      <rPr>
        <b/>
        <sz val="9"/>
        <color rgb="FF000000"/>
        <rFont val="Century Gothic"/>
      </rPr>
      <t>17/03/2025.</t>
    </r>
    <r>
      <rPr>
        <sz val="9"/>
        <color rgb="FF000000"/>
        <rFont val="Century Gothic"/>
      </rPr>
      <t xml:space="preserve"> Para dar cumplimiento a la acción ¨Realizar la consolidación y publicación (en el link: https://www.idiger.gov.co/calendarioactividades) del calendario de actividades, eventos, visitas y demás espacios programados por el IDIGER de cara a la Ciudadanía - Nueve (9) capturas de pantalla o enlaces y Nueve (9) archivos de Excel con las actividades consolidadas¨, se evidenció:
- Calendario actividades y eventos del IDIGER agosto de 2024.
- Calendario actividades y eventos del IDIGER noviembre de 2024.
- Calendario actividades y eventos del IDIGER diciembre de 2024.
</t>
    </r>
    <r>
      <rPr>
        <b/>
        <sz val="9"/>
        <color rgb="FF4F81BD"/>
        <rFont val="Century Gothic"/>
      </rPr>
      <t>ACTIVIDAD CUMPLIDA</t>
    </r>
  </si>
  <si>
    <r>
      <rPr>
        <sz val="9"/>
        <rFont val="Century Gothic"/>
      </rPr>
      <t xml:space="preserve">Drive:
</t>
    </r>
    <r>
      <rPr>
        <sz val="9"/>
        <color rgb="FF1155CC"/>
        <rFont val="Century Gothic"/>
      </rPr>
      <t xml:space="preserve">https://drive.google.com/drive/folders/16l_lEefvOR4QtXB5uMsOjR3BNhlnZg4Q
</t>
    </r>
    <r>
      <rPr>
        <sz val="9"/>
        <rFont val="Century Gothic"/>
      </rPr>
      <t>Portal Web IDIGER
IDIGER/Prensa y Publicaciones/Calendario Actividades</t>
    </r>
  </si>
  <si>
    <t>4.5</t>
  </si>
  <si>
    <t>Participar en una (1) feria de servicios organizada por la Alcaldía Mayor de Bogotá.</t>
  </si>
  <si>
    <t>* Un informe ejecutivo con registro fotográfico, describiendo los resultados, actividades y demas que se considere pertinente de la feria de serivicos realizada.</t>
  </si>
  <si>
    <t>Subdirecciones Misionales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</si>
  <si>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</si>
  <si>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El informe se realizará para  el final del año, donde se recopilen los resultados arrojados de la participación de la entidad en las ferias de servicio a la ciudadanía convcadadas por la Secretaria generla de la Alcaldia Mayor de Bogotá</t>
  </si>
  <si>
    <r>
      <rPr>
        <sz val="9"/>
        <color rgb="FF000000"/>
        <rFont val="&quot;docs-Century Gothic&quot;"/>
      </rPr>
      <t>No se evidencian avances en la presente actividad, sin embargo, esta se encuentra en terminos, de acuerdo con la fecha maxima de entrega.</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</si>
  <si>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</si>
  <si>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Para el cumplimiento de esta actividad se realizó un informe sobre la participación del grupo de atención a la ciudadanía en las ferias de servicio convocadas por la Secretaria General de la Alcaldía Mayor de Bogotá y se   entregó mediante comunicación interna.</t>
  </si>
  <si>
    <r>
      <rPr>
        <sz val="9"/>
        <color rgb="FF000000"/>
        <rFont val="Century Gothic"/>
      </rPr>
      <t>Como evidencia se adjunta</t>
    </r>
    <r>
      <rPr>
        <sz val="9"/>
        <color rgb="FF000000"/>
        <rFont val="Century Gothic"/>
      </rPr>
      <t xml:space="preserve"> </t>
    </r>
    <r>
      <rPr>
        <sz val="9"/>
        <color rgb="FF000000"/>
        <rFont val="Century Gothic"/>
      </rPr>
      <t>comunicación interna 2024IE6962</t>
    </r>
    <r>
      <rPr>
        <sz val="9"/>
        <color rgb="FF000000"/>
        <rFont val="Century Gothic"/>
      </rPr>
      <t xml:space="preserve"> </t>
    </r>
    <r>
      <rPr>
        <sz val="9"/>
        <color rgb="FF000000"/>
        <rFont val="Century Gothic"/>
      </rPr>
      <t>mediante el cual se socializa  el informe ejectuvo a la Subdirectora Corporativa.</t>
    </r>
  </si>
  <si>
    <t>Se evidencia el cumplimiento de la actividad en un 100%, con el soporte presentado del informe ejecutivo.</t>
  </si>
  <si>
    <r>
      <rPr>
        <b/>
        <sz val="9"/>
        <color rgb="FF000000"/>
        <rFont val="Century Gothic"/>
      </rPr>
      <t>17/03/2025.</t>
    </r>
    <r>
      <rPr>
        <sz val="9"/>
        <color rgb="FF000000"/>
        <rFont val="Century Gothic"/>
      </rPr>
      <t xml:space="preserve"> Para dar cumplimiento a la acción ¨Participar en una (1) feria de servicios organizada por la Alcaldía Mayor de Bogotá - Un informe ejecutivo con registro fotográfico¨, se evidenció:
- Radicado 2024IE6962 del 19/12/2024, donde la funcionaria líder del proceso de atención al ciudadano, hace entrega del informe de participación en ferias de servicio 2024, convocadas por la Secretaría General de la Alcaldía Mayor de Bogotá, con los resultados, actividades y recomendaciones que se considere pertinente de la feria de servicios realizadas.
</t>
    </r>
    <r>
      <rPr>
        <b/>
        <sz val="9"/>
        <color rgb="FF4F81BD"/>
        <rFont val="Century Gothic"/>
      </rPr>
      <t>ACTIVIDAD CUMPLIDA</t>
    </r>
  </si>
  <si>
    <r>
      <rPr>
        <sz val="9"/>
        <rFont val="Century Gothic"/>
      </rPr>
      <t xml:space="preserve">Drive
</t>
    </r>
    <r>
      <rPr>
        <sz val="9"/>
        <color rgb="FF1155CC"/>
        <rFont val="Century Gothic"/>
      </rPr>
      <t>https://drive.google.com/drive/folders/1UlIRlP3yo0iSaZE0wekvRO51PXLrBQCc</t>
    </r>
  </si>
  <si>
    <r>
      <rPr>
        <b/>
        <sz val="9"/>
        <color theme="1"/>
        <rFont val="Century Gothic"/>
      </rPr>
      <t>Subcomponente 5.</t>
    </r>
    <r>
      <rPr>
        <sz val="9"/>
        <color theme="1"/>
        <rFont val="Century Gothic"/>
      </rPr>
      <t xml:space="preserve">
Talento Humano</t>
    </r>
  </si>
  <si>
    <t>Aplicar el formato de evaluación del desempeño de los servidores y colaboradores del proceso de atención a la ciudadanía que atienden público, por parte de la Subdirectora Corporativa de la Entidad.</t>
  </si>
  <si>
    <t>* Dos (2) encuestas aplicadas al año (una por semestre)
E1: periodo segundo semestre 2023
E2: periodo primer semestre 2024</t>
  </si>
  <si>
    <t xml:space="preserve">
Subdirección Corporativa (Atención al Ciudadano).</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</si>
  <si>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</si>
  <si>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adelantaron las repectivas encuestas al equipo de atencion al ciadadano de la entidad ubicado en la Subdirección Corporativa</t>
  </si>
  <si>
    <t>Encuestas aplicadas</t>
  </si>
  <si>
    <t>Aunque se reporta como cumplida la actividad, no se colocan las evidencias que soportan el desarrollo de esta por lo tanto deben colocar los repectivos soportes acorde a los productos establecidos que para el caso son:
 Dos (2) encuestas aplicadas al año (una por semestre)
E1: periodo segundo semestre 2023
E2: periodo primer semestre 2024</t>
  </si>
  <si>
    <r>
      <rPr>
        <b/>
        <sz val="9"/>
        <color rgb="FF000000"/>
        <rFont val="Century Gothic"/>
      </rPr>
      <t>06/09/2024.</t>
    </r>
    <r>
      <rPr>
        <sz val="9"/>
        <color rgb="FF000000"/>
        <rFont val="Century Gothic"/>
      </rPr>
      <t xml:space="preserve"> Se evidencian valoraciones en el formato AC-FT-50 de las funcionarias que pertenecen al área funcional de atención al ciudadano:
-  BERTHA LUCIA RODRIGUEZ - I SEMESTRE 2024
- BERTHA LUCIA RODRIGUEZ - II SEMESTRE 2023
- NARDA CRISTINA NATAGAIMA - I SEMESTRE 2024
- NARDA CRISTINA NATAGAIMA - II SEMESTRE 2023
Se recomienda realizar las respectivas encuestas del equipo de atención al ciudadano de la entidad ubicado en la Subdirección Corporativa.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</si>
  <si>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https://drive.google.com/drive/folders/18SVj1kFp8tGCkPYkx9SQs5vVjW6XcvcG</t>
    </r>
  </si>
  <si>
    <r>
      <rPr>
        <b/>
        <sz val="9"/>
        <color rgb="FF000000"/>
        <rFont val="Century Gothic"/>
      </rPr>
      <t>06/09/2024.</t>
    </r>
    <r>
      <rPr>
        <sz val="9"/>
        <color rgb="FF000000"/>
        <rFont val="Century Gothic"/>
      </rPr>
      <t xml:space="preserve"> Se evidencian valoraciones en el formato AC-FT-50 de las funcionarias que pertenecen al área funcional de atención al ciudadano:
-  BERTHA LUCIA RODRIGUEZ - I SEMESTRE 2024
- BERTHA LUCIA RODRIGUEZ - II SEMESTRE 2023
- NARDA CRISTINA NATAGAIMA - I SEMESTRE 2024
- NARDA CRISTINA NATAGAIMA - II SEMESTRE 2023
Se recomienda realizar las respectivas encuestas del equipo de atención al ciudadano de la entidad ubicado en la Subdirección Corporativa.
</t>
    </r>
    <r>
      <rPr>
        <b/>
        <sz val="9"/>
        <color rgb="FF4F81BD"/>
        <rFont val="Century Gothic"/>
      </rPr>
      <t>ACTIVIDAD 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</si>
  <si>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https://drive.google.com/drive/folders/18SVj1kFp8tGCkPYkx9SQs5vVjW6XcvcG</t>
    </r>
  </si>
  <si>
    <t>Reconocer a los(as) servidores(as) al interior de la entidad, por su desempeño en materia de servicio a la ciudadanía en la atención prestada a los usuarios.</t>
  </si>
  <si>
    <t>* Un (1) reconocimiento brindado y divulgado al interior de la entidad, para los servidores que atendieron a la ciudadanía en el 2024. (El reconocimiento se realizará durante el 2do semestre del año)</t>
  </si>
  <si>
    <t>Comunicaciones
Subdirección Corporativa 
(Gestión Administrativa)</t>
  </si>
  <si>
    <t>Fecha inicio: 01 de septiembre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</si>
  <si>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</si>
  <si>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No aplica</t>
  </si>
  <si>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</si>
  <si>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
Se realizó reconocimiento a los servidores que atiendes ciudadanos en el marco del cierre de gestión de la entidad.
</t>
  </si>
  <si>
    <r>
      <rPr>
        <sz val="9"/>
        <color theme="1"/>
        <rFont val="Century Gothic"/>
      </rPr>
      <t xml:space="preserve">Registro Fotografico. </t>
    </r>
    <r>
      <rPr>
        <sz val="9"/>
        <color rgb="FF1155CC"/>
        <rFont val="Century Gothic"/>
      </rPr>
      <t>https://drive.google.com/drive/folders/1eVqK01PsP598W7aeZUGCMCM_8nluVxVG</t>
    </r>
    <r>
      <rPr>
        <sz val="9"/>
        <color theme="1"/>
        <rFont val="Century Gothic"/>
      </rPr>
      <t xml:space="preserve"> </t>
    </r>
  </si>
  <si>
    <r>
      <rPr>
        <b/>
        <sz val="9"/>
        <color rgb="FF000000"/>
        <rFont val="Century Gothic"/>
      </rPr>
      <t>18/03/2025.</t>
    </r>
    <r>
      <rPr>
        <sz val="9"/>
        <color rgb="FF000000"/>
        <rFont val="Century Gothic"/>
      </rPr>
      <t xml:space="preserve"> Para dar cumplimiento a la acción ¨Reconocer a los(as) servidores(as) al interior de la entidad, por su desempeño en materia de servicio a la ciudadanía en la atención prestada a los usuarios - Un (1) reconocimiento brindado y divulgado al interior de la entidad¨, se evidenció:
- Registro fotográfico de dos (2) funcionarios de atención al ciudadano, recibiendo reconocimiento IDIGER 2024, en el marco del cierre de gestión de la entidad. 
</t>
    </r>
    <r>
      <rPr>
        <b/>
        <sz val="9"/>
        <color rgb="FF4F81BD"/>
        <rFont val="Century Gothic"/>
      </rPr>
      <t>ACTIVIDAD CUMPLIDA</t>
    </r>
  </si>
  <si>
    <r>
      <rPr>
        <sz val="9"/>
        <color rgb="FF000000"/>
        <rFont val="Century Gothic"/>
      </rPr>
      <t xml:space="preserve">Drive
</t>
    </r>
    <r>
      <rPr>
        <sz val="9"/>
        <color rgb="FF1155CC"/>
        <rFont val="Century Gothic"/>
      </rPr>
      <t>https://drive.google.com/drive/folders/1eVqK01PsP598W7aeZUGCMCM_8nluVxVG</t>
    </r>
  </si>
  <si>
    <t>5.3</t>
  </si>
  <si>
    <t>Capacitar al personal asociado a la atención de usuarios y respuesta a peticiones, en las temáticas de servicio a la ciudadanía que adelantan desde otras entidades.</t>
  </si>
  <si>
    <t>*Listados de asistencia físicos o digitales, que den cuenta de las capacitaciones realizadas.</t>
  </si>
  <si>
    <t>Comunicaciones.
Subdirección Corporativa
(Atención al Ciudadano)
Subdirecciones Misionales</t>
  </si>
  <si>
    <t>Fecha inicio: 01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</si>
  <si>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</si>
  <si>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</si>
  <si>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Durante este periodo se desarrollaron capacitaciones y se divulgo a través del correo interno piezas graficas de cursos relacionados con temas en atención al usuario y la adecuada respuesta a sus peticiones. </t>
  </si>
  <si>
    <r>
      <rPr>
        <sz val="9"/>
        <color theme="1"/>
        <rFont val="Century Gothic"/>
      </rPr>
      <t xml:space="preserve">Correos electrónicos internos y listas de asistencia. </t>
    </r>
    <r>
      <rPr>
        <sz val="9"/>
        <color rgb="FF1155CC"/>
        <rFont val="Century Gothic"/>
      </rPr>
      <t>https://drive.google.com/drive/folders/1nCmJW0iL0CoseqGLDE3ym7UmC3XC3WTy</t>
    </r>
    <r>
      <rPr>
        <sz val="9"/>
        <color theme="1"/>
        <rFont val="Century Gothic"/>
      </rPr>
      <t xml:space="preserve"> </t>
    </r>
  </si>
  <si>
    <r>
      <rPr>
        <b/>
        <sz val="9"/>
        <color rgb="FF000000"/>
        <rFont val="Century Gothic"/>
      </rPr>
      <t>18/03/2025.</t>
    </r>
    <r>
      <rPr>
        <sz val="9"/>
        <color rgb="FF000000"/>
        <rFont val="Century Gothic"/>
      </rPr>
      <t xml:space="preserve"> Para dar cumplimiento a la acción ¨Capacitar al personal asociado a la atención de usuarios y respuesta a peticiones, en las temáticas de servicio a la ciudadanía que adelantan desde otras entidades - Listados de asistencia ¨, se evidenció:
Capacitaciones y se divulgaciones a los funcionarios del IDIGER a través del correo interno, piezas gráficas de cursos relacionados con temas en atención al usuario y la adecuada respuesta a sus peticiones.
-        Capacitaciones Taller LC-Escritura Digital Grupo3 (2024-08-08 09:06 GMT-5)
-        Capacitaciones TALLER ESCRITURA DIGITAL EN LENGUAJE CLARO 02/08/2024.
-        Capacitaciones REAGENDAMIENTO: TALLER ESCRITURA DIGITAL EN LENGUAJE CLARO  01/08/2024
-        Capacitaciones TALLER ESCRITURA DIGITAL EN LENGUAJE CLARO - 31/07/2024
-        Video 💭 Comuniquémonos en lenguaje claro 💬 Video 3 - 03/10/2024
-        � Comuniquémonos en lenguaje claro 💭 video 4 - 09/10/2024
-        Lista de Asistencia_TallerGrupo3_8ag.xlsx
</t>
    </r>
    <r>
      <rPr>
        <b/>
        <sz val="9"/>
        <color rgb="FF4F81BD"/>
        <rFont val="Century Gothic"/>
      </rPr>
      <t>ACTIVIDAD CUMPLIDA</t>
    </r>
  </si>
  <si>
    <r>
      <rPr>
        <sz val="9"/>
        <color rgb="FF000000"/>
        <rFont val="Century Gothic"/>
      </rPr>
      <t xml:space="preserve">Drive
</t>
    </r>
    <r>
      <rPr>
        <sz val="9"/>
        <color rgb="FF1155CC"/>
        <rFont val="Century Gothic"/>
      </rPr>
      <t>https://drive.google.com/drive/folders/1nCmJW0iL0CoseqGLDE3ym7UmC3XC3WTy</t>
    </r>
  </si>
  <si>
    <t>5.4</t>
  </si>
  <si>
    <t>Realizar acciones de difusión a través los canales internos sobre:
- Portafolio de trámites, servicios y OPA
- Canales y horarios de atención
- Carta del trato digno
-Mecanismos  para presentar y realizar seguimiento a PQRSD</t>
  </si>
  <si>
    <t>* Cuatro (4) acciones de difusión realizadas mediante los canales de comunicación internos de la Entidad.</t>
  </si>
  <si>
    <t>Durante este periodo se divulgó a través del correo interno de la entidad una pieza gráfica sobre los mecanismos  para presentar y realizar seguimiento a PQRSD por medio de Bogotá Te escucha</t>
  </si>
  <si>
    <t>* Documento en PDF con la evidencia de divulgación</t>
  </si>
  <si>
    <t>* A pesar de los soportes entregados por el equipo de comunicaciones, estos no corresponden a los definidos en la columna "Productos", motivo por el cual, se sugiere que la actividad debe mantenerse con un porcentaje de avance del 0%.</t>
  </si>
  <si>
    <r>
      <rPr>
        <b/>
        <sz val="9"/>
        <color rgb="FF000000"/>
        <rFont val="Century Gothic"/>
      </rPr>
      <t xml:space="preserve">10/05/2024: </t>
    </r>
    <r>
      <rPr>
        <sz val="9"/>
        <color rgb="FF000000"/>
        <rFont val="Century Gothic"/>
      </rPr>
      <t xml:space="preserve">No se evidencia la socialización, difusión a través los canales internos sobre: - Portafolio de tramites, servicios y OPA - Canales y horarios de atención - Carta del trato digno -Mecanismos para presentar y realizar seguimiento a PQRSD.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</si>
  <si>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https://drive.google.com/drive/folders/1CtCY5a6c_PLgfvxYUWmFF_B8ZK7TJrrE</t>
    </r>
  </si>
  <si>
    <t xml:space="preserve">Durante este periodo se divulgó a través del correo interno de la entidad una pieza gráfica sobre la carta del trato digno </t>
  </si>
  <si>
    <t>https://drive.google.com/drive/folders/1As8cuLw1FyirWsAKVl4xNwXgHp4WXjH0</t>
  </si>
  <si>
    <r>
      <rPr>
        <sz val="9"/>
        <color rgb="FF000000"/>
        <rFont val="Century Gothic"/>
      </rPr>
      <t xml:space="preserve">Revisar la coherencia del reporte con la actividad 4.3, lo anterior por que se reporta y evidencia que si se ha relizado difusiones y en esta actividad 5.4 solo reportan la difusión de la carta del trato digno.
</t>
    </r>
    <r>
      <rPr>
        <b/>
        <sz val="9"/>
        <color rgb="FF000000"/>
        <rFont val="Century Gothic"/>
      </rPr>
      <t>Recomendación:</t>
    </r>
    <r>
      <rPr>
        <sz val="9"/>
        <color rgb="FF000000"/>
        <rFont val="Century Gothic"/>
      </rPr>
      <t xml:space="preserve"> Se recomienda continuar con estas difusines en el tercer cuatrimestre y organizar la información por los temas establecidos, con el fin de identificar a que correponde cada evidencia.</t>
    </r>
  </si>
  <si>
    <r>
      <rPr>
        <b/>
        <sz val="9"/>
        <color rgb="FF000000"/>
        <rFont val="Century Gothic"/>
      </rPr>
      <t xml:space="preserve">06/09/2024. </t>
    </r>
    <r>
      <rPr>
        <sz val="9"/>
        <color rgb="FF000000"/>
        <rFont val="Century Gothic"/>
      </rPr>
      <t xml:space="preserve">Para dar cumplimiento a esta actividad, se evidencia:
Fórmula de la meta: - Cuatro (4) socializaciones de: - Portafolio de trámites, servicios y OPA
- Canales y horarios de atención, - Carta del trato digno
-Mecanismos  para presentar y realizar seguimiento a PQRSD/ Total socializaciones (4)= Cero (0)
1. Se evidencia una socialización 🧐¿Conoces la Carta del Trato Digno del IDIGER? 📝 del día 28/06/2024, que hace parte de la meta establecida por el proceso, pero no cubre el total de la meta establecida.
</t>
    </r>
    <r>
      <rPr>
        <b/>
        <sz val="9"/>
        <color rgb="FF9BBB59"/>
        <rFont val="Century Gothic"/>
      </rPr>
      <t>EN DESARROLLO</t>
    </r>
  </si>
  <si>
    <r>
      <rPr>
        <sz val="9"/>
        <color rgb="FF000000"/>
        <rFont val="Century Gothic"/>
      </rPr>
      <t xml:space="preserve">Drive
</t>
    </r>
    <r>
      <rPr>
        <sz val="9"/>
        <color rgb="FF1155CC"/>
        <rFont val="Century Gothic"/>
      </rPr>
      <t>https://drive.google.com/drive/folders/1As8cuLw1FyirWsAKVl4xNwXgHp4WXjH0</t>
    </r>
  </si>
  <si>
    <t>Durante este periodo se divulgó a través del correo interno de la entidad una pieza gráfica sobre canales de atención y una pieza gráfica sobre tramites y servicios OPA</t>
  </si>
  <si>
    <r>
      <rPr>
        <sz val="9"/>
        <color rgb="FF000000"/>
        <rFont val="Century Gothic"/>
      </rPr>
      <t xml:space="preserve">Correo electronico interno sobre canales de atención y tramites y servicios OPA
</t>
    </r>
    <r>
      <rPr>
        <sz val="9"/>
        <color rgb="FF1155CC"/>
        <rFont val="Century Gothic"/>
      </rPr>
      <t>https://drive.google.com/drive/folders/16x6VZ6iicM68-_aIRczO16OAPaPK33PL</t>
    </r>
  </si>
  <si>
    <r>
      <rPr>
        <b/>
        <sz val="9"/>
        <color rgb="FF000000"/>
        <rFont val="Century Gothic"/>
      </rPr>
      <t>18/03/2025:</t>
    </r>
    <r>
      <rPr>
        <sz val="9"/>
        <color rgb="FF000000"/>
        <rFont val="Century Gothic"/>
      </rPr>
      <t xml:space="preserve"> Para dar cumplimiento a la acción ¨Realizar acciones de difusión a través los canales internos sobre - Portafolio de trámites, servicios y OPA, Canales y horarios de atención, - Carta del trato digno, - Mecanismos  para presentar y realizar seguimiento a PQRSD¨ - Cuatro (4) acciones de difusión, se evidenció:
1. Se evidencia una socialización ¿Conoces la Carta del Trato Digno del IDIGER? 📝 del día 28/06/2024.
2. Correo electrónico a idigerinterno1@idiger del 24/12/2024 tema ¨Socialización Trámites, servicios y OPA del IDIGER¨.
3. Correo electrónico a idigerinterno1@idiger del 26/12/2024 tema ¨Comparte y divulga nuestros canales de atención¨.
Indicador: Tres (3) socializaciones de Portafolio de trámites, servicios y OPA
- Canales y horarios de atención, Carta del trato digno, Mecanismos  para presentar y realizar seguimiento a PQRSD/ Total socializaciones (4)= 75%
</t>
    </r>
    <r>
      <rPr>
        <b/>
        <sz val="9"/>
        <color rgb="FFFF0000"/>
        <rFont val="Century Gothic"/>
      </rPr>
      <t>ACTIVIDAD INCUMPLIDA</t>
    </r>
    <r>
      <rPr>
        <sz val="9"/>
        <color rgb="FF000000"/>
        <rFont val="Century Gothic"/>
      </rPr>
      <t xml:space="preserve">
</t>
    </r>
  </si>
  <si>
    <r>
      <rPr>
        <sz val="9"/>
        <color rgb="FF000000"/>
        <rFont val="Century Gothic"/>
      </rPr>
      <t xml:space="preserve">Drive
</t>
    </r>
    <r>
      <rPr>
        <sz val="9"/>
        <color rgb="FF1155CC"/>
        <rFont val="Century Gothic"/>
      </rPr>
      <t>https://drive.google.com/drive/folders/16x6VZ6iicM68-_aIRczO16OAPaPK33PL</t>
    </r>
  </si>
  <si>
    <t>5.5</t>
  </si>
  <si>
    <t>Realizar  jornadas y/o actividades de sensibilización y socialización de temas relacionados con  Servicio a la Ciudadanía.</t>
  </si>
  <si>
    <t>*  Jornadas de sensibilización y socialización de temas relacionados con  Servicio a la Ciudadanía. Evidencias del material y acciones para llevar a cabo la sensibilización.</t>
  </si>
  <si>
    <t>Fecha inicio: 01 de febrero de 2023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</si>
  <si>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</si>
  <si>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05/09/2024: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</si>
  <si>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Durante este periodo se divulgó a través del correo interno piezas graficas de sensibilizaciones relacionadas con temas en Servicio a la Ciudadania. </t>
  </si>
  <si>
    <r>
      <rPr>
        <sz val="9"/>
        <color theme="1"/>
        <rFont val="Century Gothic"/>
      </rPr>
      <t xml:space="preserve">Correos electrónicos internos con la información. </t>
    </r>
    <r>
      <rPr>
        <sz val="9"/>
        <color rgb="FF1155CC"/>
        <rFont val="Century Gothic"/>
      </rPr>
      <t>https://drive.google.com/drive/folders/1eIV9d81nEcoM7BUpY3rYcps3LVyT7IPY</t>
    </r>
    <r>
      <rPr>
        <sz val="9"/>
        <color theme="1"/>
        <rFont val="Century Gothic"/>
      </rPr>
      <t xml:space="preserve"> </t>
    </r>
  </si>
  <si>
    <r>
      <rPr>
        <sz val="9"/>
        <color rgb="FF000000"/>
        <rFont val="Century Gothic"/>
      </rPr>
      <t xml:space="preserve">De acuerdo a la evidencia presentada se da cuenta de un curso Participación Ciudadana y Políticas Públicas, sin embargo el producto a entregar es material de las sensibilizaciones o socializaciones, por lo anterior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</si>
  <si>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18/03/2025. </t>
    </r>
    <r>
      <rPr>
        <sz val="9"/>
        <color rgb="FF000000"/>
        <rFont val="Century Gothic"/>
      </rPr>
      <t xml:space="preserve">Para dar cumplimiento a la acción ¨Realizar jornadas y/o actividades de sensibilización y socialización de temas relacionados con Servicio a la Ciudadanía. Jornadas de sensibilización y socialización de temas relacionados con Servicio a la Ciudadanía. Se evidenció:
- Socialización Curso de Participación Ciudadana y Políticas Públicas. Invitación Participación Ciudadana y Políticas Públicas, el día 26/11/2024.
-  Listado de asistencia de distintas de jornadas y actividades de sensibilización de temas relacionados con Servicio a la Ciudadanía de los meses de agosto y septiembre de 2024.
- Presentaciones: Monitoreo Riesgos, Reasentamientos, Conceptos para la Planificación Territorial, Asistencia Técnica, Estudios y Diseños, Escenarios de Riesgo, Conceptos para Proyectos Públicos, SIG, Gestión Local, Capacitación y Entrenamiento, Gestión de Riesgos para Aglomeraciones de Público y Transporte Vertical, Iniciativas con Participación Social y Comunitaria, Servicios de Respuesta a Emergencias y Desastres, PGRDEPP, Gestión Humanitaria, Organización y Coordinación para la Respuesta a Emergencias.
- Grabaciones: Escenarios de Riesgos, Asistencia Técnica, Estudios y Diseños, Conceptos para Planificación Territorial, Reasentamientos, Monitoreo de Riesgo, Gestión Local, SIG y Conceptos Técnicos, Iniciativas con Participación Social, Gestión de Riesgos para Aglomeraciones, Gestión Humanitaria, durante los meses de agosto y septiembre de 2024.
</t>
    </r>
    <r>
      <rPr>
        <b/>
        <sz val="9"/>
        <color theme="4"/>
        <rFont val="Century Gothic"/>
      </rPr>
      <t>ACTIVIDAD CUMPLIDA</t>
    </r>
  </si>
  <si>
    <r>
      <rPr>
        <sz val="9"/>
        <color rgb="FF000000"/>
        <rFont val="Century Gothic"/>
      </rPr>
      <t xml:space="preserve">Drive
https://drive.google.com/drive/folders/1eIV9d81nEcoM7BUpY3rYcps3LVyT7IPY
</t>
    </r>
    <r>
      <rPr>
        <sz val="9"/>
        <color rgb="FF1155CC"/>
        <rFont val="Century Gothic"/>
      </rPr>
      <t>https://drive.google.com/drive/folders/1XH_bWAHchl6HaaAIlg1uxCrgthk-Y0mi</t>
    </r>
  </si>
  <si>
    <t>Para el primer cuatrimestre de 2024, se evidencia un avance en el cumplimiento de las acciones propuestas del 7%. De 17 acciones en este componente, se evidencia el cumplimiento de tres (3) actividades (2.1 – 4.3 – 4.4). Catorce (14) no presentan avance, pero se encuentran en términos para ser cumplidas en el segundo y tercer cuatrimestre de 2024.  No se evidencian acciones incumplidas. 
Se recomienda continuar con el avance de las mismas, con el fin de cumplir con el 100% del PTEP 2024.</t>
  </si>
  <si>
    <r>
      <rPr>
        <sz val="11"/>
        <color rgb="FF000000"/>
        <rFont val="Century Gothic"/>
      </rPr>
      <t xml:space="preserve">Para el segundo cuatrimestre de 2024, se evidencia un avance en el cumplimiento de las acciones propuestas del </t>
    </r>
    <r>
      <rPr>
        <b/>
        <sz val="11"/>
        <color rgb="FF000000"/>
        <rFont val="Century Gothic"/>
      </rPr>
      <t>42%.</t>
    </r>
    <r>
      <rPr>
        <sz val="11"/>
        <color rgb="FF000000"/>
        <rFont val="Century Gothic"/>
      </rPr>
      <t xml:space="preserve"> De 17 acciones en este componente, se evidencia el cumplimiento de cinco (5) actividades (1.1,2.1, 3,2, 4,1, 5,1). Cuatro(4) acciones realizaron avance y se encuentran en términos para ser cumplidas en el tercer cuatrimestre de 20254. Ocho (8) no presentan avance, pero se encuentran en términos para ser cumplidas en el tercer cuatrimestre de 2024. 
No se evidencian acciones incumplidas. 
Se recomienda continuar con el avance de las mismas, con el fin de cumplir con el 100% del PTEP 2024.</t>
    </r>
  </si>
  <si>
    <r>
      <rPr>
        <sz val="11"/>
        <color rgb="FF000000"/>
        <rFont val="Century Gothic"/>
      </rPr>
      <t xml:space="preserve">Durante esta vigencia, este componente culmina con un cumplimiento del 86%, en donde las actividades 1.3 ¨Revisar las observaciones enviadas por la Veeduría Distrital en el último informe de accesibilidad enviado en 2022 y adelantar adecuaciones a los espacios físicos de atención y servicio a la ciudadanía que se pueden gestionar¨, la acción 3.1 Definir los lineamientos administrativos y jurídicos necesarios para adelantar la contratación o pago de servicio de traducción de diferentes peticiones, así como la traducción de la correspondiente respuesta¨ y la acción 5.4. ¨Realizar acciones de difusión a través los canales internos sobre: Portafolio de trámites, servicios y OPA - Canales y horarios de atención- Carta del trato digno – Mecanismos para presentar y realizar seguimiento a PQRSD¨ no se cumplieron en un 100%. 
Para el cumplimiento de las metas establecidas para la próxima vigencia, se recomienda fortalecer: 
- </t>
    </r>
    <r>
      <rPr>
        <b/>
        <sz val="11"/>
        <color rgb="FF000000"/>
        <rFont val="Century Gothic"/>
      </rPr>
      <t>Establecer metas alcanzables y específicas:</t>
    </r>
    <r>
      <rPr>
        <sz val="11"/>
        <color rgb="FF000000"/>
        <rFont val="Century Gothic"/>
      </rPr>
      <t xml:space="preserve"> Asegurarse que cada actividad del PTEP esté acompañada de una meta clara, concreta y medible. Es crucial que cada indicador propuesto sea realista y esté alineado con los recursos disponibles y las capacidades de la entidad.
- </t>
    </r>
    <r>
      <rPr>
        <b/>
        <sz val="11"/>
        <color rgb="FF000000"/>
        <rFont val="Century Gothic"/>
      </rPr>
      <t>Medición y seguimiento de indicadores:</t>
    </r>
    <r>
      <rPr>
        <sz val="11"/>
        <color rgb="FF000000"/>
        <rFont val="Century Gothic"/>
      </rPr>
      <t xml:space="preserve"> Los indicadores deben ser fáciles de medir y monitorear por la segunda y tercera línea de defensa. Es fundamental definir cómo y con qué frecuencia se realizará para un seguimiento fácil, y asegurarse de que los datos sean confiables.
- </t>
    </r>
    <r>
      <rPr>
        <b/>
        <sz val="11"/>
        <color rgb="FF000000"/>
        <rFont val="Century Gothic"/>
      </rPr>
      <t>Planes de acción colaborativos:</t>
    </r>
    <r>
      <rPr>
        <sz val="11"/>
        <color rgb="FF000000"/>
        <rFont val="Century Gothic"/>
      </rPr>
      <t xml:space="preserve"> En el caso de actividades que dependen de otras entidades, es importante establecer metas cumplibles. Esto puede incluir la coordinación de plazos, responsabilidades y recursos, para asegurar que el cumplimiento del indicador no se vea afectado por factores externos.
- </t>
    </r>
    <r>
      <rPr>
        <b/>
        <sz val="11"/>
        <color rgb="FF000000"/>
        <rFont val="Century Gothic"/>
      </rPr>
      <t>Evaluación continua:</t>
    </r>
    <r>
      <rPr>
        <sz val="11"/>
        <color rgb="FF000000"/>
        <rFont val="Century Gothic"/>
      </rPr>
      <t xml:space="preserve"> Realiza evaluaciones periódicas para verificar que las actividades estén avanzando según lo planeado. Si es necesario, ajustar las metas o las estrategias para asegurar que se cumplan en el tiempo establecido.
</t>
    </r>
  </si>
  <si>
    <t>COMPONENTE 4: RACIONALIZACIÓN DE TRÁMITES</t>
  </si>
  <si>
    <t>SUBCOMPONENTE/ PROCESOS</t>
  </si>
  <si>
    <t>RESPONSABLE DE APOYO</t>
  </si>
  <si>
    <r>
      <rPr>
        <b/>
        <sz val="9"/>
        <color rgb="FF000000"/>
        <rFont val="Century Gothic"/>
      </rPr>
      <t xml:space="preserve">Subcomponente 1
</t>
    </r>
    <r>
      <rPr>
        <sz val="9"/>
        <color rgb="FF000000"/>
        <rFont val="Century Gothic"/>
      </rPr>
      <t>Identificación de Trámites</t>
    </r>
  </si>
  <si>
    <t>Solicitar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son de responsabilidad del IDIGER o de la Secretaría Distrital de Gobierno.</t>
  </si>
  <si>
    <t>* Comunicación con CORDIS enviada al DAFP con la solicitud del concepto técnico o jurídico.</t>
  </si>
  <si>
    <t>Subdirección para el Manejo de Emergencias y Desastres.
Oficina Asesora de Planeación</t>
  </si>
  <si>
    <t>Fecha inicio: 1 de mayo de 2024
Fecha final: 31 de diciembre de 2024</t>
  </si>
  <si>
    <t>La actividad se tiene proyectada para el segundo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</si>
  <si>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</si>
  <si>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La actividad se tiene proyectada para el último cuatrimestre de 2024.</t>
  </si>
  <si>
    <r>
      <rPr>
        <b/>
        <sz val="9"/>
        <color rgb="FF000000"/>
        <rFont val="Century Gothic"/>
      </rPr>
      <t>11/09/2024.</t>
    </r>
    <r>
      <rPr>
        <sz val="9"/>
        <color rgb="FF000000"/>
        <rFont val="Century Gothic"/>
      </rPr>
      <t xml:space="preserve"> Para el presente seguimiento, no se evidencia ningún avance en del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y el trámite inscrito en el SUIT denominado “Evaluación de Planes de Emergencias y Contingencia - PEC- y Emisión de Conceptos Técnicos para Aglomeraciones de Publico en el Distrito Capital”
Se recomienda continuar con el avance de la actividad,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</si>
  <si>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https://drive.google.com/drive/folders/11rlPtPkZMSSPDMvhc4siwRPzKXkbr7e8</t>
    </r>
  </si>
  <si>
    <t>Elaboración y envió al DAFP la solicitud de concepto técnico para el servicios y tramite:  "Evaluación de planes de emergencia y contingencia – PEC y emisión de conceptos técnicos para el registro de parques de diversiones, atracciones mecánicas, dispositivos de entretenimiento e inflables, en el Distrito Capital", y  “Evaluación de Planes de Emergencias y Contingencia - PEC- y Emisión de Conceptos Técnicos para Aglomeraciones de Publico en el Distrito Capital”</t>
  </si>
  <si>
    <t>Comunicación Interna 2024IE23930 del 30 de diciembre de 2024</t>
  </si>
  <si>
    <t>Se evidencia el cumplimiento de la actividad en un 100%, con el soporte presentado.</t>
  </si>
  <si>
    <r>
      <rPr>
        <b/>
        <sz val="9"/>
        <color rgb="FF000000"/>
        <rFont val="Century Gothic"/>
      </rPr>
      <t>18/03/2025.</t>
    </r>
    <r>
      <rPr>
        <sz val="9"/>
        <color rgb="FF000000"/>
        <rFont val="Century Gothic"/>
      </rPr>
      <t xml:space="preserve"> 1.1 Para dar cumplimiento a la acción ¨Solicitar concepto técnico o jurídico al Departamento Administrativo de la Función Pública (DAFP) para conocer si el servicio de "Evaluación de planes de emergencia y contingencia – PEC y emisión de conceptos técnicos para el registro de parques de diversiones, atracciones mecánicas, dispositivos de entretenimiento e inflables, en el Distrito Capital - Comunicación con CORDIS enviada al DAFP". Se evidenció:
Radicado 2024EE23930 de 30/12/2024 del IDIGER al Departamento Administrativo de la Función Pública – DAFP . Asunto: Concepto Técnico o Jurídica. Mediante el cual solicita Concepto Técnico o jurídico para conocer el servicio de ¨Evaluación de planes de emergencia y contingencia – PEC y emisión de conceptos técnicos para el registro de parques de diversiones, atracciones mecánicas, dispositivos de entrenamiento e inflables en el Distrito Capital son de responsabilidad del IDIGER. 
</t>
    </r>
    <r>
      <rPr>
        <b/>
        <sz val="9"/>
        <color rgb="FF4F81BD"/>
        <rFont val="Century Gothic"/>
      </rPr>
      <t>ACTIVIDAD CUMPLIDA</t>
    </r>
  </si>
  <si>
    <r>
      <rPr>
        <sz val="9"/>
        <color theme="1"/>
        <rFont val="Century Gothic"/>
      </rPr>
      <t xml:space="preserve">Drive
</t>
    </r>
    <r>
      <rPr>
        <sz val="9"/>
        <color rgb="FF1155CC"/>
        <rFont val="Century Gothic"/>
      </rPr>
      <t>https://drive.google.com/drive/folders/1wxO9IZ5kilU-PnQ8koCFAhA_rKvZ031d</t>
    </r>
  </si>
  <si>
    <r>
      <rPr>
        <b/>
        <sz val="9"/>
        <color rgb="FF000000"/>
        <rFont val="Century Gothic"/>
      </rPr>
      <t xml:space="preserve">Subcomponente 2
</t>
    </r>
    <r>
      <rPr>
        <sz val="9"/>
        <color rgb="FF000000"/>
        <rFont val="Century Gothic"/>
      </rPr>
      <t>Actualización de Trámites y Gestión de datos de operación</t>
    </r>
  </si>
  <si>
    <t>Registrar los datos de operación de los trámites, OPA y consultas de acceso a la información pública que se encuentran inscritos oficialmente en la plataforma del Sistema Único de Información de Trámites (SUIT).</t>
  </si>
  <si>
    <t>* Capturas de pantalla de la plataforma del SUIT que demuestran los datos de operación registrados mensualmente.</t>
  </si>
  <si>
    <t>Subdirección Corporativa (Atención al Ciudadano)</t>
  </si>
  <si>
    <t>Subdirección para el Manejo de Emergencias y Desastres.</t>
  </si>
  <si>
    <t>Se realizó el registro de los datos de operación en la plataforma del SUIT, para el trámite y la OPA que allí se encuentran inscritos oficialmente.</t>
  </si>
  <si>
    <t>* Soporte Registro Datos de Operación en SUIT - 1er Cuatrim 2024</t>
  </si>
  <si>
    <t>Se evidencia el cumplimiento de la actividad en un 33,33% anual y 100% cuatrimestral, con las capturas de pantalla del registro de los datos de operación del trámite y OPA inscritos oficialmente en la plataforma del SUIT.</t>
  </si>
  <si>
    <r>
      <rPr>
        <b/>
        <sz val="9"/>
        <color theme="1"/>
        <rFont val="Century Gothic"/>
      </rPr>
      <t>10/05/2024:</t>
    </r>
    <r>
      <rPr>
        <sz val="9"/>
        <color theme="1"/>
        <rFont val="Century Gothic"/>
      </rPr>
      <t xml:space="preserve"> Se evidencia el registro en el aplicativo SUIT de trámite y OPA inscritos oficialmente en la plataforma del SUIT - PQRSD del primer cuatrimestre de 2024 (acumulado febrero 1, a marzo 59,  a abril – 96) .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</si>
  <si>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https://drive.google.com/drive/folders/1ivN9SEg-TGktGUByAIPX5cUdU7PJvStS</t>
    </r>
  </si>
  <si>
    <t>Durante este periodo se realizó el reporte estadístico en la plataforma del SUIT de los meses correspondientes de diciembre de 2023 a julio de 2024 mes vencido del trámite "Evaluación de Planes de Emergencias y Contingencia - PEC- y Emisión de Conceptos Técnicos para Aglomeraciones de Público en el Distrito Capital" y la OPA "Certificación de afectación por emergencia, calamidad y/o desastre".</t>
  </si>
  <si>
    <t>Como evidencia se adjunta:
 Archivo pdf con las capturas de pantalla que evidencian el registro de los datos de operación desde los meses de diciembre 2023 hasta julio de 2024, tanto para el trámite como para la OPA.</t>
  </si>
  <si>
    <t>Se evidencia el cumplimiento de la actividad en un 66,66% del cuatrimestral, con las capturas de pantalla del registro de los datos de operación del trámite y OPA inscritos oficialmente en la plataforma del SUIT.</t>
  </si>
  <si>
    <r>
      <rPr>
        <b/>
        <sz val="9"/>
        <color theme="1"/>
        <rFont val="Century Gothic"/>
      </rPr>
      <t xml:space="preserve">11/09/2024: </t>
    </r>
    <r>
      <rPr>
        <sz val="9"/>
        <color theme="1"/>
        <rFont val="Century Gothic"/>
      </rPr>
      <t xml:space="preserve">Se evidencia el registro en el aplicativo SUIT de trámite y OPA inscritos oficialmente en la plataforma del SUIT - PQRSD así:
- Acumulado a diciembre de 2023 diciembre - 37.
- Acumulado a enero 0, febrero 1, marzo 59,  abril – 96, mayo -113, a junio - 117, julio - 1  de 2024.
Se recomienda continuar con el avance del reporte en el SUIT, con el fin de cumplir con el PTEP 2024.
</t>
    </r>
    <r>
      <rPr>
        <b/>
        <sz val="9"/>
        <color rgb="FF9BBB59"/>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</si>
  <si>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https://drive.google.com/drive/folders/1k9wJO90SpPaERUsGYA1ZYRsACRnFMr-s</t>
    </r>
  </si>
  <si>
    <t>Durante este periodo se realizó el reporte estadístico en la plataforma del SUIT de los meses correspondientes de Septiembre de 2024 a Diciembre de 2024 mes vencido del trámite "Evaluación de Planes de Emergencias y Contingencia - PEC- y Emisión de Conceptos Técnicos para Aglomeraciones de Público en el Distrito Capital" y la OPA "Certificación de afectación por emergencia, calamidad y/o desastre".</t>
  </si>
  <si>
    <t>Como evidencia se adjunta:
 Archivo pdf con las capturas de pantalla que evidencian el registro de los datos de operación de Septiembre 2024 a Diciembre 2024</t>
  </si>
  <si>
    <r>
      <rPr>
        <b/>
        <sz val="9"/>
        <color theme="1"/>
        <rFont val="Century Gothic"/>
      </rPr>
      <t>18/03/2025.</t>
    </r>
    <r>
      <rPr>
        <sz val="9"/>
        <color theme="1"/>
        <rFont val="Century Gothic"/>
      </rPr>
      <t xml:space="preserve"> 2.1 Para dar cumplimiento a la acción "Registrar los datos de operación de los trámites, OPA y consultas de acceso a la información pública que se encuentran inscritos oficialmente en la plataforma del Sistema Único de Información de Trámites (SUIT) - Indicador Capturas de pantalla de la plataforma del SUIT que demuestran los datos de operación registrados mensualmente.". Se evidenció:
- Captura reporte Certificado de afectación por emergencia, calamidad y/o desastre. Septiembre (julio - agosto - septiembre de 2024 – SUIT). Número de PQRD recibidas tres (3).
- Captura reporte Certificado de afectación por emergencia, calamidad y/o desastre.   Octubre (octubre - noviembre - diciembre de 2024 – SUIT). Número de PQRD recibidas tres (3).
- Captura reporte Certificado de afectación por emergencia, calamidad  y/o desastre. Noviembre (octubre - noviembre - diciembre de 2024 – SUIT. Número de PQRD recibidas cinco (5).
- Captura reporte Certificado de afectación por emergencia, calamidad  y/o desastre. Diciembre (octubre - noviembre - diciembre de 2024 – SUIT. Número de PQRD recibidas seis (6).
</t>
    </r>
    <r>
      <rPr>
        <b/>
        <sz val="9"/>
        <color theme="4"/>
        <rFont val="Century Gothic"/>
      </rPr>
      <t>ACTIVIDAD CUMPLIDA</t>
    </r>
  </si>
  <si>
    <r>
      <rPr>
        <sz val="9"/>
        <color theme="1"/>
        <rFont val="Century Gothic"/>
      </rPr>
      <t xml:space="preserve">Drive
</t>
    </r>
    <r>
      <rPr>
        <sz val="9"/>
        <color rgb="FF1155CC"/>
        <rFont val="Century Gothic"/>
      </rPr>
      <t>https://drive.google.com/drive/folders/1QeUd5VCtT902bq7OD9juzL0TrS1WA0bH</t>
    </r>
  </si>
  <si>
    <t>Actualizar los datos que se consideren necesarios, de los trámites, OPA y consultas de acceso a la información pública que se encuentran inscritos oficialmente en la plataforma del SUIT.</t>
  </si>
  <si>
    <t>* Capturas de pantalla, links o documentos que den cuenta de la actualización de los trámites, OPAs y consultas de acceso a la  información pública inscritos en el SUIT.</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</si>
  <si>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</si>
  <si>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la actualización de los datos que se consideren necesarios, de los trámites, OPA y consultas de acceso a la información pública que se encuentran inscritos oficialmente en la plataforma del SUIT.</t>
  </si>
  <si>
    <t>*Evaluacion PEC: https://visorsuit.funcionpublica.gov.co/auth/visor?fi=28240
*Certificado de afectacion por emergencias: https://visorsuit.funcionpublica.gov.co/auth/visor?fi=20775</t>
  </si>
  <si>
    <r>
      <rPr>
        <b/>
        <sz val="9"/>
        <color theme="1"/>
        <rFont val="Century Gothic"/>
      </rPr>
      <t xml:space="preserve">11/09/2024: </t>
    </r>
    <r>
      <rPr>
        <sz val="9"/>
        <color theme="1"/>
        <rFont val="Century Gothic"/>
      </rPr>
      <t xml:space="preserve">Se evidencia la actualización de los datos que se consideran necesarios, de los trámites, OPA y consultas de acceso a la información pública que se encuentran inscritos oficialmente en la plataforma del SUIT:
</t>
    </r>
    <r>
      <rPr>
        <b/>
        <sz val="9"/>
        <color theme="1"/>
        <rFont val="Century Gothic"/>
      </rPr>
      <t xml:space="preserve">
</t>
    </r>
    <r>
      <rPr>
        <sz val="9"/>
        <color theme="1"/>
        <rFont val="Century Gothic"/>
      </rPr>
      <t xml:space="preserve">- Estrategia de Racionalización Registrada en SUIT (Archivo Generado por el SUIT) con mejoras a realizar desde 24/08/2024 a 31/12/2024.
- OPA Certificado de Afectación por Emergencias y Desastres Actualizada en SUIT
- Soportes Registro de Estrategia de Racionalización en SUIT.
- Trámite Evaluación del PEC por Aglomeraciones Actualizado en SUIT
</t>
    </r>
    <r>
      <rPr>
        <b/>
        <sz val="9"/>
        <color rgb="FF4F81BD"/>
        <rFont val="Century Gothic"/>
      </rPr>
      <t>ACTIVIDAD CUMPLIDA</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</si>
  <si>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https://drive.google.com/drive/folders/1hsl5yCLINo2EXWq1TY81B5J-7QFV9Cns
</t>
    </r>
    <r>
      <rPr>
        <sz val="9"/>
        <color rgb="FF000000"/>
        <rFont val="Century Gothic"/>
      </rPr>
      <t>Plataforma del SUIT</t>
    </r>
  </si>
  <si>
    <t>Esta actividad se dió cumplimiento en el segundo cuatrimestre.</t>
  </si>
  <si>
    <r>
      <rPr>
        <b/>
        <sz val="9"/>
        <color theme="1"/>
        <rFont val="Century Gothic"/>
      </rPr>
      <t xml:space="preserve">11/09/2024: </t>
    </r>
    <r>
      <rPr>
        <sz val="9"/>
        <color theme="1"/>
        <rFont val="Century Gothic"/>
      </rPr>
      <t xml:space="preserve">Se evidencia la actualización de los datos que se consideran necesarios, de los trámites, OPA y consultas de acceso a la información pública que se encuentran inscritos oficialmente en la plataforma del SUIT:
</t>
    </r>
    <r>
      <rPr>
        <b/>
        <sz val="9"/>
        <color theme="1"/>
        <rFont val="Century Gothic"/>
      </rPr>
      <t xml:space="preserve">
</t>
    </r>
    <r>
      <rPr>
        <sz val="9"/>
        <color theme="1"/>
        <rFont val="Century Gothic"/>
      </rPr>
      <t xml:space="preserve">- Estrategia de Racionalización Registrada en SUIT (Archivo Generado por el SUIT) con mejoras a realizar desde 24/08/2024 a 31/12/2024.
- OPA Certificado de Afectación por Emergencias y Desastres Actualizada en SUIT
- Soportes Registro de Estrategia de Racionalización en SUIT.
- Trámite Evaluación del PEC por Aglomeraciones Actualizado en SUIT
</t>
    </r>
    <r>
      <rPr>
        <b/>
        <sz val="9"/>
        <color rgb="FF4F81BD"/>
        <rFont val="Century Gothic"/>
      </rPr>
      <t>ACTIVIDAD CUMPLIDA</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</si>
  <si>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https://drive.google.com/drive/folders/1hsl5yCLINo2EXWq1TY81B5J-7QFV9Cns
</t>
    </r>
    <r>
      <rPr>
        <sz val="9"/>
        <color rgb="FF000000"/>
        <rFont val="Century Gothic"/>
      </rPr>
      <t>Plataforma del SUIT</t>
    </r>
  </si>
  <si>
    <r>
      <rPr>
        <b/>
        <sz val="9"/>
        <color rgb="FF000000"/>
        <rFont val="Century Gothic"/>
      </rPr>
      <t xml:space="preserve">Subcomponente 3
</t>
    </r>
    <r>
      <rPr>
        <sz val="9"/>
        <color rgb="FF000000"/>
        <rFont val="Century Gothic"/>
      </rPr>
      <t>Consulta Ciudadana para la Mejora de Experiencias de los Usuarios</t>
    </r>
  </si>
  <si>
    <t>Difundir información de oferta de trámites, OPA's, consultas de acceso a la información pública y servicios, por medio de los canales de comunicación externos institucionales.</t>
  </si>
  <si>
    <t>* Capturas de pantalla por cuatrimestre, con las publicaciones del portafolio de trámites, servicios y OPA's en el menú correspondiente y banner principal en la página web institucional.
* Capturas de pantalla por cuatrimestre, con la divulgación del portafolio en las redes sociales de la Entidad.</t>
  </si>
  <si>
    <t>Subdirección de Análisis del Riesgo y Efectos del Cambio Climático, Subdirección para la Reducción del Riesgo y Adaptación al Cambio Climático, Subdirección para el Manejo de Emergencias y Desastres y 
Subdirección Corporativa (Atención al Ciudadano).
Oficina TIC</t>
  </si>
  <si>
    <t xml:space="preserve">Se difundio información de oferta de trámites, OPA's, consultas de acceso a la información pública y servicios, por medio  la página web de la entidad en el menu correspondiente y en las redes sociales de la entidad </t>
  </si>
  <si>
    <t xml:space="preserve">* Documento PDF con los pantallazos de publicación en  la pagina web y documento pdf  con los pantallazos de publicación en las redes sociales </t>
  </si>
  <si>
    <t>De acuerdo con los soportes entregados por el equipo de comunicaciones, se evidenció la divulgación del portafolio en redes sociales y en el menú correspondiente de la página web, pero no en el banner principal de la misma. Por tanto, se sugiere que la actividad debe mantener un porcentaje de avance del 22.22%.</t>
  </si>
  <si>
    <r>
      <rPr>
        <b/>
        <sz val="9"/>
        <color theme="1"/>
        <rFont val="Century Gothic"/>
      </rPr>
      <t xml:space="preserve">10/05/2024: </t>
    </r>
    <r>
      <rPr>
        <sz val="9"/>
        <color theme="1"/>
        <rFont val="Century Gothic"/>
      </rPr>
      <t xml:space="preserve">Se evidencia en el link de trámites y servicios del IDIGER, la socialización del Portafolio de Trámites Servicios y Otros Procesos Administrativos del 24/04/2024. 
Se evidencia la socialización en redes sociales X y Facebook de: CAMPAÑA PQRS (Manual de radicación de las PQRSD, los canales disponibles y tiempos de respuestas y tipos de peticiones, canales de interacción ciudadana, conoce el canal de atención telefónico IDIGER, conoce los trámites y otros procesos administrativos del IDIGER, conoce el canal de radicación física y buzón de sugerencias – IDIGER) del primer trimestre de 2024. No se evidencia la socialización en el banner principal en la página web institucional.
Se recomienda continuar con el avance del reporte, socializarlo en el banner principal de la página web, con el fin de cumplir con el PTEP 2024.
</t>
    </r>
    <r>
      <rPr>
        <b/>
        <sz val="9"/>
        <color rgb="FF6AA84F"/>
        <rFont val="Century Gothic"/>
      </rPr>
      <t xml:space="preserve">EN DESARROLLO
</t>
    </r>
  </si>
  <si>
    <r>
      <rPr>
        <sz val="9"/>
        <color rgb="FF000000"/>
        <rFont val="Century Gothic"/>
      </rPr>
      <t xml:space="preserve">Drive
</t>
    </r>
    <r>
      <rPr>
        <sz val="9"/>
        <color rgb="FF1155CC"/>
        <rFont val="Century Gothic"/>
      </rPr>
      <t>https://drive.google.com/drive/folders/1QiO6V0WJlk1SNFwX8HjY8IDrcONCTfPB</t>
    </r>
  </si>
  <si>
    <t>Se difundió información de oferta de trámites, OPA's, consultas de acceso a la información pública y servicios, por medio la página web de la entidad en el menu correspondiente y en las redes sociales de la entidad</t>
  </si>
  <si>
    <t>https://drive.google.com/drive/folders/1RWB74JdVJ01KrkAwlIWNqqTG2IGNBXkE</t>
  </si>
  <si>
    <t>De acuerdo con los soportes entregados, se evidenció la divulgación del portafolio en redes sociales y en el menú correspondiente de la página web, pero no en el banner principal de la misma. Por tanto, se sugiere que la actividad debe mantener un porcentaje de avance del 45.50%.</t>
  </si>
  <si>
    <r>
      <rPr>
        <b/>
        <sz val="9"/>
        <color theme="1"/>
        <rFont val="Century Gothic"/>
      </rPr>
      <t xml:space="preserve">12/09/2024. </t>
    </r>
    <r>
      <rPr>
        <sz val="9"/>
        <color theme="1"/>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resguárdese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9BBB59"/>
        <rFont val="Century Gothic"/>
      </rPr>
      <t>EN DESARROLLO</t>
    </r>
  </si>
  <si>
    <r>
      <rPr>
        <sz val="9"/>
        <color rgb="FF000000"/>
        <rFont val="Century Gothic"/>
      </rPr>
      <t xml:space="preserve">Drive
</t>
    </r>
    <r>
      <rPr>
        <sz val="9"/>
        <color rgb="FF1155CC"/>
        <rFont val="Century Gothic"/>
      </rPr>
      <t>https://drive.google.com/drive/folders/1RWB74JdVJ01KrkAwlIWNqqTG2IGNBXkE</t>
    </r>
  </si>
  <si>
    <t>Se difundió información de oferta de trámites, OPA's, consultas de acceso a la información pública y servicios, por medio de las redes sociales de la entidad</t>
  </si>
  <si>
    <r>
      <rPr>
        <sz val="9"/>
        <color theme="1"/>
        <rFont val="Century Gothic"/>
      </rPr>
      <t xml:space="preserve">Informe de trámites y otros servicios 
</t>
    </r>
    <r>
      <rPr>
        <sz val="9"/>
        <color rgb="FF1155CC"/>
        <rFont val="Century Gothic"/>
      </rPr>
      <t>https://drive.google.com/drive/folders/1u0h6WRzlScfY5rn5Lc1vUMA4RUdPTo-D</t>
    </r>
  </si>
  <si>
    <r>
      <rPr>
        <b/>
        <sz val="9"/>
        <color theme="1"/>
        <rFont val="Century Gothic"/>
      </rPr>
      <t xml:space="preserve">19/03/2025. </t>
    </r>
    <r>
      <rPr>
        <sz val="9"/>
        <color theme="1"/>
        <rFont val="Century Gothic"/>
      </rPr>
      <t xml:space="preserve">Para dar cumplimiento a la acción ¨Difundir información de oferta de trámites, OPA's, consultas de acceso a la información pública y servicios, por medio de los canales de comunicación externos institucionales¨. Capturas de pantalla por cuatrimestre publicaciones del portafolio de trámites, servicios y OPA's y con la divulgación del portafolio en las redes sociales, se evidenció:
- Informe de Redes Sociales Trámites y otros servicios Agosto - Diciembre 2024: Red Social X (25/11/2024, 29/11/2024, 13/12/2024, 15/12/2024), Facebook (25/09/2024, 09/10/2024, 10/10/2024, 16/10/202, 22/10/2024, 28/10/2024, 12/11/2024, 05/11/2024, 13/11/2024, 02/12/2024), Instagram (13/11/2024, 17/11/2024, 21/11/2024, 07/11/2024, 12/11/2024, 1/11/2024, 06/12/2024).
</t>
    </r>
    <r>
      <rPr>
        <b/>
        <sz val="9"/>
        <color theme="4"/>
        <rFont val="Century Gothic"/>
      </rPr>
      <t>ACTIVIDAD CUMPLIDA</t>
    </r>
    <r>
      <rPr>
        <sz val="9"/>
        <color theme="1"/>
        <rFont val="Century Gothic"/>
      </rPr>
      <t xml:space="preserve">
</t>
    </r>
  </si>
  <si>
    <r>
      <rPr>
        <sz val="9"/>
        <color theme="1"/>
        <rFont val="Century Gothic"/>
      </rPr>
      <t xml:space="preserve">Drive
</t>
    </r>
    <r>
      <rPr>
        <sz val="9"/>
        <color rgb="FF1155CC"/>
        <rFont val="Century Gothic"/>
      </rPr>
      <t>https://drive.google.com/drive/folders/1u0h6WRzlScfY5rn5Lc1vUMA4RUdPTo-D</t>
    </r>
  </si>
  <si>
    <t>Implementar la encuesta de evaluación de experiencias de los usuarios para la OPA denominada "Certificado de afectación por emergencias, calamidad y/o desastres"</t>
  </si>
  <si>
    <t>* Capturas de pantalla que demuestren la aplicación de la encuesta en la interfaz o aplicativo que genera los certificados de afectación por emergencias en línea. (No se garantizan registros de la ciudadanía, toda vez que depende de la demanda del servicio).</t>
  </si>
  <si>
    <t>Subdirección para el Manejo de Emergencias y Desastres, 
Oficina Asesora de Planeación, y 
Subdirección Corporativa (Atención al Ciudadano).</t>
  </si>
  <si>
    <t>1. Esta actividad se encuentra en ejecución, y en espera de la contratación del desarrollador para poder validar la firma digital. Pero el aplicativo se encuentra funcional.                                                                                                                                                                                                  2. La encuesta está pendiente.</t>
  </si>
  <si>
    <t>https://app1.sire.gov.co/bitacora_cae-1.0.0/home.jsp</t>
  </si>
  <si>
    <t>No se evidencian avances en la presente actividad, sin embargo, esta se encuentra en términos, de acuerdo con la fecha máxima de entrega. Con base en lo anterior, se sugiere que la atividad debe mantenerse con un avance del 0%.</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</si>
  <si>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</si>
  <si>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1. Esta actividad se encuentra en ejecución,  se hizo el contrato al desarrollador para poder validar la firma digital. Se realizará reunión con certicámara para su implementación. Pero el aplicativo se encuentra funcional.                                                                                                                                                                                                  2. La encuesta está pendiente.</t>
  </si>
  <si>
    <r>
      <rPr>
        <b/>
        <sz val="9"/>
        <color rgb="FF000000"/>
        <rFont val="Century Gothic"/>
      </rPr>
      <t xml:space="preserve">12/09/2024: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9BBB59"/>
        <rFont val="Century Gothic"/>
      </rPr>
      <t>EN DESARROLLO</t>
    </r>
  </si>
  <si>
    <r>
      <rPr>
        <sz val="9"/>
        <color rgb="FF000000"/>
        <rFont val="Century Gothic"/>
      </rPr>
      <t xml:space="preserve">Drive
</t>
    </r>
    <r>
      <rPr>
        <sz val="9"/>
        <color rgb="FF1155CC"/>
        <rFont val="Century Gothic"/>
      </rPr>
      <t>https://drive.google.com/drive/folders/1-l91YUIP4-Fch1hKggJGung9XCFQNC0s</t>
    </r>
  </si>
  <si>
    <t>No se terminó de ejecutar, ya que certicamara no ha podido dar solución para resolver el error que se presenta con la firma digital. No se evidencia demanda del servicio, por tal motivo no se puede realizar ninguna encuesta.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</si>
  <si>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</si>
  <si>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19/03/2025.</t>
    </r>
    <r>
      <rPr>
        <sz val="9"/>
        <color theme="1"/>
        <rFont val="Century Gothic"/>
      </rPr>
      <t xml:space="preserve"> Para dar cumplimiento a la acción ¨Implementar la encuesta de evaluación de experiencias de los usuarios para la OPA denominada "Certificado de afectación por emergencias, calamidad y/o desastres¨. No se encontró evidencia del cumplimiento de la acción. 
A raíz que Certicamara no ha podido dar solución de resolver el error que se presenta con la firma digital en los certificados de afectación por emergencias, calamidad y/o desastres y no verificar el número demanda del servicio, no se puede realizar ninguna encuesta.
</t>
    </r>
    <r>
      <rPr>
        <b/>
        <sz val="9"/>
        <color rgb="FFFF0000"/>
        <rFont val="Century Gothic"/>
      </rPr>
      <t>ACTIVIDAD INCUMPLIDA</t>
    </r>
    <r>
      <rPr>
        <sz val="9"/>
        <color theme="1"/>
        <rFont val="Century Gothic"/>
      </rPr>
      <t xml:space="preserve">
</t>
    </r>
  </si>
  <si>
    <t>No se evidencia</t>
  </si>
  <si>
    <r>
      <rPr>
        <b/>
        <sz val="9"/>
        <color rgb="FF000000"/>
        <rFont val="Century Gothic"/>
      </rPr>
      <t xml:space="preserve">Subcomponente 4
</t>
    </r>
    <r>
      <rPr>
        <sz val="9"/>
        <color rgb="FF000000"/>
        <rFont val="Century Gothic"/>
      </rPr>
      <t>Priorización de Trámites</t>
    </r>
  </si>
  <si>
    <t>Realizar una reunión con los responsables de brindar a la ciudadanía los trámites, OPA's y consultas de acceso a la información pública, con el fin de definir si existen mejoras normativas, administrativas o tecnológicas a realizar, previas a la priorización.</t>
  </si>
  <si>
    <t>* Acta de reunión con las conclusiones y compromisos adquiridos durante la misma.</t>
  </si>
  <si>
    <t>Subdirección de Análisis del Riesgo y Efectos del Cambio Climático, Subdirección para el Manejo de Emergencias y Desastres
Subdirección Corporativa (Atención al Ciudadano).</t>
  </si>
  <si>
    <t>Fecha inicio: 01 de febrero de 2024
Fecha final: 31 de octubre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</si>
  <si>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</si>
  <si>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reunión con los responsables de brindar a la ciudadanía los trámites, OPA's y consultas de acceso a la información pública, con el fin de definir si existen mejoras normativas, administrativas o tecnológicas a realizar, previas a la priorización.</t>
  </si>
  <si>
    <t>Correo de grabación de la reunión, acta de reunión, link de la grabación de la reunión, capturas de pantalla de la realización de la reunión y comunicado del defensor al ciudadano con los compromisos adquiridos y que les realizará seguimiento el defensor al ciudadano.</t>
  </si>
  <si>
    <r>
      <rPr>
        <b/>
        <sz val="9"/>
        <color theme="1"/>
        <rFont val="Century Gothic"/>
      </rPr>
      <t xml:space="preserve">12/09/2024. </t>
    </r>
    <r>
      <rPr>
        <sz val="9"/>
        <color theme="1"/>
        <rFont val="Century Gothic"/>
      </rPr>
      <t>Se evidencia los siguientes avances de la actividad: 
- Acta de Reunión Virtual Google Meet del 19/06/2024 cuyo objetivo fue: ¨</t>
    </r>
    <r>
      <rPr>
        <i/>
        <sz val="9"/>
        <color theme="1"/>
        <rFont val="Century Gothic"/>
      </rPr>
      <t xml:space="preserve">Realizar la revisión del estado actual del trámite de Evaluación de Planes de Emergencias y Contingencia - PEC- y Emisión de Conceptos Técnicos para Aglomeraciones de Público en el Distrito Capital y el otro procedimiento administrativo (OPA) denominado Certificado de afectación por emergencia, calamidad y/o desastre, para determinar los aspectos a mejorar y así determinar la estrategia de racionalización a desarrollar en la vigencia 2024¨. </t>
    </r>
    <r>
      <rPr>
        <sz val="9"/>
        <color theme="1"/>
        <rFont val="Century Gothic"/>
      </rPr>
      <t xml:space="preserve"> y orden del día </t>
    </r>
    <r>
      <rPr>
        <i/>
        <sz val="9"/>
        <color theme="1"/>
        <rFont val="Century Gothic"/>
      </rPr>
      <t xml:space="preserve">¨2. Revisión del trámite de Evaluación de Planes de Emergencias y Contingencia - PEC- y
Emisión de Conceptos Técnicos para Aglomeraciones de Público en el Distrito Capital. Definición de compromisos. 3. Revisión del otro procedimiento administrativo (OPA) de Certificado de afectación por emergencia, calamidad y/o desastre. Definición de compromisos¨. 
</t>
    </r>
    <r>
      <rPr>
        <sz val="9"/>
        <color theme="1"/>
        <rFont val="Century Gothic"/>
      </rPr>
      <t xml:space="preserve">Participaron a la reunion referentes de TICS, SMED, SEREC, Atención al Ciudadano, OAP.
- Soporte de Grabación del día 19/06/2024.
- Memorando Interno 2024IE3215 del 27/06/2024, del defensor al ciudadano del IDIGER al Sub. Corporativo, TICS, OAP y comunicaciones son el asunto: Recomendaciones frente al estado de trámites y OPAS.
</t>
    </r>
    <r>
      <rPr>
        <b/>
        <sz val="9"/>
        <color rgb="FF4F81BD"/>
        <rFont val="Century Gothic"/>
      </rPr>
      <t>ACTIVIDAD CUMPLIDA</t>
    </r>
  </si>
  <si>
    <r>
      <rPr>
        <sz val="9"/>
        <color rgb="FF000000"/>
        <rFont val="Century Gothic"/>
      </rPr>
      <t xml:space="preserve">Drive
</t>
    </r>
    <r>
      <rPr>
        <sz val="9"/>
        <color rgb="FF1155CC"/>
        <rFont val="Century Gothic"/>
      </rPr>
      <t>https://drive.google.com/drive/folders/1b6TAYuoDsQACjKvR9qyrtngKrz6ku-rY</t>
    </r>
  </si>
  <si>
    <r>
      <rPr>
        <b/>
        <sz val="9"/>
        <color theme="1"/>
        <rFont val="Century Gothic"/>
      </rPr>
      <t xml:space="preserve">12/09/2024. </t>
    </r>
    <r>
      <rPr>
        <sz val="9"/>
        <color theme="1"/>
        <rFont val="Century Gothic"/>
      </rPr>
      <t>Se evidencia los siguientes avances de la actividad: 
- Acta de Reunión Virtual Google Meet del 19/06/2024 cuyo objetivo fue: ¨</t>
    </r>
    <r>
      <rPr>
        <i/>
        <sz val="9"/>
        <color theme="1"/>
        <rFont val="Century Gothic"/>
      </rPr>
      <t xml:space="preserve">Realizar la revisión del estado actual del trámite de Evaluación de Planes de Emergencias y Contingencia - PEC- y Emisión de Conceptos Técnicos para Aglomeraciones de Público en el Distrito Capital y el otro procedimiento administrativo (OPA) denominado Certificado de afectación por emergencia, calamidad y/o desastre, para determinar los aspectos a mejorar y así determinar la estrategia de racionalización a desarrollar en la vigencia 2024¨. </t>
    </r>
    <r>
      <rPr>
        <sz val="9"/>
        <color theme="1"/>
        <rFont val="Century Gothic"/>
      </rPr>
      <t xml:space="preserve"> y orden del día </t>
    </r>
    <r>
      <rPr>
        <i/>
        <sz val="9"/>
        <color theme="1"/>
        <rFont val="Century Gothic"/>
      </rPr>
      <t xml:space="preserve">¨2. Revisión del trámite de Evaluación de Planes de Emergencias y Contingencia - PEC- y
Emisión de Conceptos Técnicos para Aglomeraciones de Público en el Distrito Capital. Definición de compromisos. 3. Revisión del otro procedimiento administrativo (OPA) de Certificado de afectación por emergencia, calamidad y/o desastre. Definición de compromisos¨. 
</t>
    </r>
    <r>
      <rPr>
        <sz val="9"/>
        <color theme="1"/>
        <rFont val="Century Gothic"/>
      </rPr>
      <t xml:space="preserve">Participaron a la reunion referentes de TICS, SMED, SEREC, Atención al Ciudadano, OAP.
- Soporte de Grabación del día 19/06/2024.
- Memorando Interno 2024IE3215 del 27/06/2024, del defensor al ciudadano del IDIGER al Sub. Corporativo, TICS, OAP y comunicaciones son el asunto: Recomendaciones frente al estado de trámites y OPAS.
</t>
    </r>
    <r>
      <rPr>
        <b/>
        <sz val="9"/>
        <color rgb="FF4F81BD"/>
        <rFont val="Century Gothic"/>
      </rPr>
      <t>ACTIVIDAD CUMPLIDA</t>
    </r>
  </si>
  <si>
    <r>
      <rPr>
        <sz val="9"/>
        <color rgb="FF000000"/>
        <rFont val="Century Gothic"/>
      </rPr>
      <t xml:space="preserve">Drive
</t>
    </r>
    <r>
      <rPr>
        <sz val="9"/>
        <color rgb="FF1155CC"/>
        <rFont val="Century Gothic"/>
      </rPr>
      <t>https://drive.google.com/drive/folders/1b6TAYuoDsQACjKvR9qyrtngKrz6ku-rY</t>
    </r>
  </si>
  <si>
    <t>Realizar la priorización entre el trámite y OPA inscritos oficialmente en la plataforma del SUIT, contemplando ejercicios de participación y consulta ciudadana, y de acuerdo a los criterios (factores internos y externos) definidos en la plataforma del Sistema Único de Información de Tramites (SUIT).</t>
  </si>
  <si>
    <t>* Reporte en Excel generado por el SUIT, de la priorización realizada a los Trámites y OPAs inscritos, de acuerdo a los criterios definidos en la plataforma del Sistema Único de Información de Tramites (SUIT).</t>
  </si>
  <si>
    <t>Se realizó la priorización del trámite y la OPA inscritos oficialmente en el SUIT, de acuerdo a los criterios allí establecidos y propios de la Entidad.</t>
  </si>
  <si>
    <t>* Racionalizacion_Etapa de Priorización en el SUIT 2024
* Soporte de Priorización de Trámite y OPAs en el SUIT 2024</t>
  </si>
  <si>
    <t>Se evidencia el cumplimiento de la actividad en un 100% anual, con las capturas de pantalla de la priorización realizada en la plataforma del SUIT y con el reporte en Excel generado directamente por este aplicativo.</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</si>
  <si>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1155CC"/>
        <rFont val="Century Gothic"/>
      </rPr>
      <t xml:space="preserve">
</t>
    </r>
    <r>
      <rPr>
        <b/>
        <sz val="9"/>
        <color rgb="FF1155CC"/>
        <rFont val="Century Gothic"/>
      </rPr>
      <t>ACTIVIDAD CUMPLIDA</t>
    </r>
  </si>
  <si>
    <r>
      <rPr>
        <sz val="9"/>
        <color rgb="FF000000"/>
        <rFont val="Century Gothic"/>
      </rPr>
      <t xml:space="preserve">Drive
</t>
    </r>
    <r>
      <rPr>
        <sz val="9"/>
        <color rgb="FF1155CC"/>
        <rFont val="Century Gothic"/>
      </rPr>
      <t>https://drive.google.com/drive/folders/12I97AldhqJnM_HkJRrQw3cn_u9VgUtiy</t>
    </r>
  </si>
  <si>
    <t>Esta actividad se dió cumplimiento en el primer cuatrimestre.</t>
  </si>
  <si>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4F81BD"/>
        <rFont val="Century Gothic"/>
      </rPr>
      <t xml:space="preserve">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</si>
  <si>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https://drive.google.com/drive/folders/12I97AldhqJnM_HkJRrQw3cn_u9VgUtiy
</t>
    </r>
    <r>
      <rPr>
        <sz val="9"/>
        <color theme="1"/>
        <rFont val="Century Gothic"/>
      </rPr>
      <t>Plataforma del SUIT</t>
    </r>
  </si>
  <si>
    <r>
      <rPr>
        <b/>
        <sz val="9"/>
        <color theme="1"/>
        <rFont val="Century Gothic"/>
      </rPr>
      <t>10/05/2024.</t>
    </r>
    <r>
      <rPr>
        <sz val="9"/>
        <color theme="1"/>
        <rFont val="Century Gothic"/>
      </rPr>
      <t xml:space="preserve"> Se evidencia en la herramienta SUIT, la priorización del trámite ¨Evaluación de Planes de Emergencias y Contingencia – PEC- y emisión de Conceptos Técnicos para Aglomeraciones de Público en el Distrito Capital en el periodo 2024. Se evidencia la priorización de la OPA ¨Certificado de Afectación por emergencia, calamidad y/o desastre¨ en la herramienta SUIT  en el periodo 2024.  
Se recomienda continuar con el avance del reporte en el SUIT, con el fin de cumplir con el PTEP 2024.
</t>
    </r>
    <r>
      <rPr>
        <sz val="9"/>
        <color rgb="FF4F81BD"/>
        <rFont val="Century Gothic"/>
      </rPr>
      <t xml:space="preserve">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</si>
  <si>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https://drive.google.com/drive/folders/12I97AldhqJnM_HkJRrQw3cn_u9VgUtiy
</t>
    </r>
    <r>
      <rPr>
        <sz val="9"/>
        <color rgb="FF000000"/>
        <rFont val="Century Gothic"/>
      </rPr>
      <t>Plataforma del SUIT</t>
    </r>
  </si>
  <si>
    <r>
      <rPr>
        <b/>
        <sz val="9"/>
        <color rgb="FF000000"/>
        <rFont val="Century Gothic"/>
      </rPr>
      <t xml:space="preserve">Subcomponente 5
</t>
    </r>
    <r>
      <rPr>
        <sz val="9"/>
        <color rgb="FF000000"/>
        <rFont val="Century Gothic"/>
      </rPr>
      <t>Racionalización de Trámites</t>
    </r>
  </si>
  <si>
    <t>Registrar en la plataforma del SUIT, la estrategia de racionalización de trámites para realizar el cambio del OPA denominado "Certificado de afectación por emergencias, calamidad y/o desastres" a Consulta de acceso a la información pública.</t>
  </si>
  <si>
    <t>* Documento de plan de la estrategia de racionalización emitido por la plataforma del SUIT.
* Plan de trabajo con las actividades a ejecutar para implementar la estrategia de racionalización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</si>
  <si>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</si>
  <si>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adjunta el plan de trabajo de la Estrategia de Racionalización de Tramites, el registro en SUIT y los soportes de registro, que demuestran en cambio de la OPA a Consulta de Acceso a la Información Pública.</t>
  </si>
  <si>
    <t>* Documento de plan de la estrategia de racionalización emitido por la plataforma del SUIT.
* Plan de trabajo con las actividades a ejecutar para implementar la estrategia de racionalización</t>
  </si>
  <si>
    <r>
      <rPr>
        <b/>
        <sz val="9"/>
        <color theme="1"/>
        <rFont val="Century Gothic"/>
      </rPr>
      <t xml:space="preserve">12/09/2024. </t>
    </r>
    <r>
      <rPr>
        <sz val="9"/>
        <color theme="1"/>
        <rFont val="Century Gothic"/>
      </rPr>
      <t xml:space="preserve">Se evidencia los siguientes avances de la actividad en el aplicativo SUIT:
- Estrategia de Racionalización Registrada en SUIT (Archivo Generado por el SUIT)
- PLAN DE TRABAJO PARA LA IMPLEMENTACIÓN DE LA ESTRATEGIA DE RACIONALIZACIÓN TIPO TECNOLOGICA PARA LA OPA DENOMINADA "CERTIFICADO DE AFECTACIÓN POR EMERGENCIA, CALAMIDAD Y/O DESASTRE
- Soportes Registro de Estrategia de Racionalización en SUIT
- Estrategia de Racionalización Registrada en SUIT (Archivo Generado por el SUIT)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</si>
  <si>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https://drive.google.com/drive/folders/17_UQOKtIfN6rW8AFLRtKNTeLedxSGPT8
</t>
    </r>
    <r>
      <rPr>
        <sz val="9"/>
        <color rgb="FF000000"/>
        <rFont val="Century Gothic"/>
      </rPr>
      <t>Plataforma del SUIT</t>
    </r>
  </si>
  <si>
    <r>
      <rPr>
        <b/>
        <sz val="9"/>
        <color theme="1"/>
        <rFont val="Century Gothic"/>
      </rPr>
      <t xml:space="preserve">12/09/2024. </t>
    </r>
    <r>
      <rPr>
        <sz val="9"/>
        <color theme="1"/>
        <rFont val="Century Gothic"/>
      </rPr>
      <t xml:space="preserve">Se evidencia los siguientes avances de la actividad en el aplicativo SUIT:
- Estrategia de Racionalización Registrada en SUIT (Archivo Generado por el SUIT)
- PLAN DE TRABAJO PARA LA IMPLEMENTACIÓN DE LA ESTRATEGIA DE RACIONALIZACIÓN TIPO TECNOLOGICA PARA LA OPA DENOMINADA "CERTIFICADO DE AFECTACIÓN POR EMERGENCIA, CALAMIDAD Y/O DESASTRE
- Soportes Registro de Estrategia de Racionalización en SUIT
- Estrategia de Racionalización Registrada en SUIT (Archivo Generado por el SUIT)
</t>
    </r>
    <r>
      <rPr>
        <b/>
        <sz val="9"/>
        <color rgb="FF4F81BD"/>
        <rFont val="Century Gothic"/>
      </rPr>
      <t>ACTIVIDAD CUMPLIDA</t>
    </r>
  </si>
  <si>
    <r>
      <rPr>
        <sz val="9"/>
        <color rgb="FF000000"/>
        <rFont val="Century Gothic"/>
      </rPr>
      <t xml:space="preserve">Drive
</t>
    </r>
    <r>
      <rPr>
        <sz val="9"/>
        <color rgb="FF1155CC"/>
        <rFont val="Century Gothic"/>
      </rPr>
      <t xml:space="preserve">https://drive.google.com/drive/folders/17_UQOKtIfN6rW8AFLRtKNTeLedxSGPT8
</t>
    </r>
    <r>
      <rPr>
        <sz val="9"/>
        <color rgb="FF000000"/>
        <rFont val="Century Gothic"/>
      </rPr>
      <t>Plataforma del SUIT</t>
    </r>
  </si>
  <si>
    <t>Implementar en la plataforma del SUIT, la estrategia de racionalización para realizar el cambio del OPA denominado "Certificado de afectación por emergencias, calamidad y/o desastres" a Consulta de acceso a la información pública.</t>
  </si>
  <si>
    <t>* Documento emitido por la plataforma del SUIT, con el seguimiento y evaluación de la estrategia de racionalización.
* Capturas de pantalla y/o documentos que den cuenta del cumplimiento de los seis criterios establecidos en la plataforma del SUIT para dar por implementada la estrategia de racionalización.</t>
  </si>
  <si>
    <t>Subdirección para el Manejo de Emergencias y Desastres,
Comunicaciones
Oficina TIC</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</si>
  <si>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</si>
  <si>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realiza el monitoreo realizado en la plataforma del SUIT como 2da linea de defensa.</t>
  </si>
  <si>
    <t>* Seguimiento de la estrategia de racionalización.
* Capturas de pantalla del cumplimiento de los seis criterios establecidos en la plataforma del SUIT para dar por implementada la estrategia de racionalización.</t>
  </si>
  <si>
    <t>Se evidencia el cumplimiento de la actividad en un 50%, con los soportes presentados</t>
  </si>
  <si>
    <r>
      <rPr>
        <b/>
        <sz val="9"/>
        <color rgb="FF000000"/>
        <rFont val="Century Gothic"/>
      </rPr>
      <t xml:space="preserve">12/09/2024: </t>
    </r>
    <r>
      <rPr>
        <sz val="9"/>
        <color rgb="FF000000"/>
        <rFont val="Century Gothic"/>
      </rPr>
      <t>Se evidencia los siguientes avances de la actividad en el aplicativo SUIT:
- Monitoreo Estrategia Racionalización 2024.pdf
- Monitoreo Estrategia Racionalización 2024. xls
- Soporte Monitoreo 2do Cuatrimestre 2024 Realizado en SUIT
Se recomienda continuar con el avance de la misma, con el fin de cumplir con el PTEP 2024.</t>
    </r>
    <r>
      <rPr>
        <b/>
        <sz val="9"/>
        <color rgb="FF000000"/>
        <rFont val="Century Gothic"/>
      </rPr>
      <t xml:space="preserve">
</t>
    </r>
    <r>
      <rPr>
        <b/>
        <sz val="9"/>
        <color rgb="FF9BBB59"/>
        <rFont val="Century Gothic"/>
      </rPr>
      <t>EN DESARROLLO</t>
    </r>
  </si>
  <si>
    <r>
      <rPr>
        <sz val="9"/>
        <color rgb="FF000000"/>
        <rFont val="Century Gothic"/>
      </rPr>
      <t xml:space="preserve">Drive
</t>
    </r>
    <r>
      <rPr>
        <sz val="9"/>
        <color rgb="FF1155CC"/>
        <rFont val="Century Gothic"/>
      </rPr>
      <t xml:space="preserve">https://drive.google.com/drive/folders/1uGN_2A7NRo5NqLQ8dpn_p9grkFNo27ix
</t>
    </r>
    <r>
      <rPr>
        <sz val="9"/>
        <color rgb="FF000000"/>
        <rFont val="Century Gothic"/>
      </rPr>
      <t>Plataforma del SUIT</t>
    </r>
  </si>
  <si>
    <t>Se realiza el monitoreo y el cumplimiento de los seis criterios establecidos en la plataforma del SUIT para dar por implementada la estrategia de racionalización en la plataforma del SUIT como 2da linea de defensa.</t>
  </si>
  <si>
    <r>
      <rPr>
        <sz val="9"/>
        <color rgb="FF000000"/>
        <rFont val="Century Gothic"/>
      </rPr>
      <t xml:space="preserve">
</t>
    </r>
    <r>
      <rPr>
        <b/>
        <sz val="9"/>
        <color rgb="FF000000"/>
        <rFont val="Century Gothic"/>
      </rPr>
      <t>19/03/2025.</t>
    </r>
    <r>
      <rPr>
        <sz val="9"/>
        <color rgb="FF000000"/>
        <rFont val="Century Gothic"/>
      </rPr>
      <t xml:space="preserve"> Para dar cumplimiento a la acción "Implementar en la plataforma del SUIT, la estrategia de racionalización para realizar el cambio del OPA denominado "Certificado de afectación por emergencias, calamidad y/o desastres" a Consulta de acceso a la información pública - Documento emitido por la plataforma del SUIT". Se evidenció:
Soporte de la Plataforma Datos Trámites Racionalizados - SUIT: El monitoreo de la segunda línea del ¨Certificado de afectación por emergencia calamidad y/o desastre¨ con la siguiente observación/recomendación ¨Una vez revisadas los soportes, se evidencia el cumplimiento del plan de trabajo para la implementación de la estrategia de racionalización de trámites de la vigencia 2024.
Soporte del monitoreo de la Estrategia de Racionalización 2025: El monitoreo de la segunda línea de defensa del certificado de afectación por emergencia, calamidad y/o desastre, con la siguiente observación/recomendación ¨La OAP evidenció en el 3er cuatrimestre de 2022, que el plan de trabajo definido para implementar la estrategia de racionalización fue cumplida en su totalidad. Así mismo, se actualizó el formulario de la OAP en la plataforma de SUIT de cara a la ciudadanía, se socializó la mejora a la comunidad, funcionarios y contratista, se evidenció que la ciudadanía está recibiendo el beneficio y se midieron los beneficios que recibe el ciudadano por la mejora implementada¨. 
Se evidencia archivo de Excel con el detalle del monitoreo y seguimiento por la OAP a los trámites racionalizados por el IDIGER.
Archivo en Excel del Monitoreo a la Estrategia Racionalizacion 2024, donde la OAP informa ¨Una vez realizado el monitoreo, se evidencia la creación del plan de acción a ejecutar para la implementación de la estrategia de racionalización 2024, sin embargo, aún no se han cumplido los numerales 2 al 6, debido a que las mejoras planificadas aún se encuentran en ejecución por parte de la Oficina TIC, el equipo de comunicaciones, atención al ciudadano y la Subdirección para el Manejo de Emergencias y Desastres, de acuerdo a los compromisos adquiridos en reunión del pasado 19-06-2024¨.
</t>
    </r>
    <r>
      <rPr>
        <b/>
        <sz val="9"/>
        <color theme="4"/>
        <rFont val="Century Gothic"/>
      </rPr>
      <t>ACTIVIDAD CUMPLIDA</t>
    </r>
  </si>
  <si>
    <r>
      <rPr>
        <sz val="9"/>
        <color theme="1"/>
        <rFont val="Century Gothic"/>
      </rPr>
      <t xml:space="preserve">Drive
</t>
    </r>
    <r>
      <rPr>
        <sz val="9"/>
        <color rgb="FF1155CC"/>
        <rFont val="Century Gothic"/>
      </rPr>
      <t>https://drive.google.com/drive/folders/1rVU7LSXOLwekWA4cmsi7eQ0vBru0HBmp</t>
    </r>
  </si>
  <si>
    <t xml:space="preserve">Para el primer cuatrimestre de 2024, se evidencia un avance en el cumplimiento de las acciones propuestas del 19%. De 9 acciones en este componente, se evidencia el cumplimiento de tres (3) actividades (2.1 – 3.1 – 4.2). Seis (6) no presentan avance, pero se encuentran en términos para ser cumplidas en el segundo y tercer cuatrimestre de 2024.  No se evidencian acciones incumplidas. 
Se recomienda continuar con el avance de las mismas, con el fin de cumplir con el 100% del PTEP 2024.
</t>
  </si>
  <si>
    <r>
      <rPr>
        <sz val="11"/>
        <color rgb="FF000000"/>
        <rFont val="Century Gothic"/>
      </rPr>
      <t xml:space="preserve">Para el segundo cuatrimestre de 2024, se evidencia un avance en el cumplimiento de las acciones propuestas del </t>
    </r>
    <r>
      <rPr>
        <b/>
        <sz val="11"/>
        <color rgb="FF000000"/>
        <rFont val="Century Gothic"/>
      </rPr>
      <t>65%</t>
    </r>
    <r>
      <rPr>
        <sz val="11"/>
        <color rgb="FF000000"/>
        <rFont val="Century Gothic"/>
      </rPr>
      <t xml:space="preserve">. De 9 acciones en este componente, se evidencia el cumplimiento de cuatro (4) actividades (2.2 – 4.1 – 4.2 – 5.1). Nueve (9) presentan avance, pero se encuentran en términos para ser cumplidas en el tercer cuatrimestre de 2024.  No se evidencian acciones incumplidas. 
Se recomienda continuar con el avance de las mismas, con el fin de cumplir con el 100% del PTEP 2024.
</t>
    </r>
  </si>
  <si>
    <t>COMPONENTE 5: APERTURA DE INFORMACIÓN Y DATOS ABIERTOS</t>
  </si>
  <si>
    <t>DESCRIPCION DEL MONITOREO (ACOMPAÑAMIENTO)P</t>
  </si>
  <si>
    <r>
      <rPr>
        <b/>
        <sz val="9"/>
        <color theme="1"/>
        <rFont val="Century Gothic"/>
      </rPr>
      <t xml:space="preserve">Subcomponente 1
</t>
    </r>
    <r>
      <rPr>
        <sz val="9"/>
        <color theme="1"/>
        <rFont val="Century Gothic"/>
      </rPr>
      <t>Apertura de datos para la ciudadanía y grupos de interés</t>
    </r>
  </si>
  <si>
    <t xml:space="preserve">Fortalecer la divulgación de datos abiertos en alguno de los espacios de la Estrategia de Rendición de Cuentas 
1 . Utilizar los canales de divulgación de la Política de Gobierno Digital
2. Dar a conocer los conjuntos de datos ya publicados y su valor </t>
  </si>
  <si>
    <t>* Política de divulgación actualizada y publicada en la página web institucional
* Tableros de control u otras herramientas para uso o reuso de los datos.</t>
  </si>
  <si>
    <t xml:space="preserve">1. Se actualizó la política de divulgación, y se publicó en la página web de la entidad.                                                                                                                         2. Se actualizaron los conjuntos de datos.  </t>
  </si>
  <si>
    <r>
      <rPr>
        <sz val="10"/>
        <color rgb="FF0000FF"/>
        <rFont val="Arial"/>
      </rPr>
      <t xml:space="preserve">1. https://www.idiger.gov.co/politica-divulgacion-gd        
2. </t>
    </r>
    <r>
      <rPr>
        <sz val="10"/>
        <color rgb="FF1155CC"/>
        <rFont val="Arial"/>
      </rPr>
      <t>https://www.idiger.gov.co/datos-abiertos-idiger</t>
    </r>
  </si>
  <si>
    <t>Se evidencia el cumplimiento de la actividad en un 30% anual y 90% cuatrimestral, con la actualización de la política y el conjunto de datos.</t>
  </si>
  <si>
    <r>
      <rPr>
        <b/>
        <sz val="9"/>
        <color theme="1"/>
        <rFont val="Century Gothic"/>
      </rPr>
      <t xml:space="preserve">
10/05/2024.</t>
    </r>
    <r>
      <rPr>
        <sz val="9"/>
        <color theme="1"/>
        <rFont val="Century Gothic"/>
      </rPr>
      <t xml:space="preserve"> - Se evidencia publicado en la página web del IDIGER la ¨Política de Divulgación de Gobierno Digital¨. 
-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Se recomienda continuar con el avance del reporte de la actividad ¨Utilizar los canales de divulgación de la Política de Gobierno Digital y Dar a conocer los conjuntos de datos ya publicados y su valor¨, con el fin de cumplir con el PTEP 2024.
</t>
    </r>
    <r>
      <rPr>
        <b/>
        <sz val="9"/>
        <color rgb="FF6AA84F"/>
        <rFont val="Century Gothic"/>
      </rPr>
      <t>EN DESARROLLO</t>
    </r>
    <r>
      <rPr>
        <sz val="9"/>
        <color theme="1"/>
        <rFont val="Century Gothic"/>
      </rPr>
      <t xml:space="preserve">
</t>
    </r>
  </si>
  <si>
    <r>
      <rPr>
        <sz val="9"/>
        <color rgb="FF0000FF"/>
        <rFont val="Century Gothic"/>
      </rPr>
      <t xml:space="preserve">https://www.idiger.gov.co/politica-divulgacion-gd
</t>
    </r>
    <r>
      <rPr>
        <sz val="9"/>
        <color rgb="FF1155CC"/>
        <rFont val="Century Gothic"/>
      </rPr>
      <t>https://www.idiger.gov.co/datos-abiertos-idiger</t>
    </r>
  </si>
  <si>
    <t xml:space="preserve">1. Se realizaron actividades de divulgación de la Política de Gobierno Digital.                                                                                    
a. Curso Actualización de la política de Gobierno Digital.                                                                                                                             
b. Socialización y divulgación de la política. La autenticación digital y  la Innovación pública Digital.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t>
  </si>
  <si>
    <r>
      <rPr>
        <sz val="10"/>
        <rFont val="Arial"/>
      </rPr>
      <t xml:space="preserve">1.                             </t>
    </r>
    <r>
      <rPr>
        <sz val="10"/>
        <color rgb="FF1155CC"/>
        <rFont val="Arial"/>
      </rPr>
      <t>https://drive.google.com/drive/folders/1jm_CeDxOy4o1EwhPnNzFWg45tqpKeOkY</t>
    </r>
    <r>
      <rPr>
        <sz val="10"/>
        <color rgb="FF0000FF"/>
        <rFont val="Arial"/>
      </rPr>
      <t xml:space="preserve">
</t>
    </r>
    <r>
      <rPr>
        <sz val="10"/>
        <rFont val="Arial"/>
      </rPr>
      <t xml:space="preserve">3.                                                                                                    </t>
    </r>
    <r>
      <rPr>
        <sz val="10"/>
        <color rgb="FF1155CC"/>
        <rFont val="Arial"/>
      </rPr>
      <t>https://www.idiger.gov.co/datos-abiertos-idiger</t>
    </r>
  </si>
  <si>
    <r>
      <rPr>
        <sz val="9"/>
        <color theme="1"/>
        <rFont val="Century Gothic"/>
      </rPr>
      <t xml:space="preserve">Se evidencia el cumplimiento de los avances de las acciones ejecutadas. En cuanto al producto 1 se puede dar cumplido al 100%.
</t>
    </r>
    <r>
      <rPr>
        <b/>
        <sz val="9"/>
        <color theme="1"/>
        <rFont val="Century Gothic"/>
      </rPr>
      <t xml:space="preserve">Recomendaciones: </t>
    </r>
    <r>
      <rPr>
        <sz val="9"/>
        <color theme="1"/>
        <rFont val="Century Gothic"/>
      </rPr>
      <t>Continuar con al gestión del producto 2 con repecto a los conjuntos de datos ya publicados y su valor</t>
    </r>
  </si>
  <si>
    <r>
      <rPr>
        <b/>
        <sz val="9"/>
        <color theme="1"/>
        <rFont val="Century Gothic"/>
      </rPr>
      <t>06/09/2024.</t>
    </r>
    <r>
      <rPr>
        <sz val="9"/>
        <color theme="1"/>
        <rFont val="Century Gothic"/>
      </rPr>
      <t xml:space="preserve"> Se evidenció distintas actividades que dan cumplimiento a la divulgación de la Política de Gobierno Digital. 
</t>
    </r>
    <r>
      <rPr>
        <b/>
        <sz val="9"/>
        <color theme="1"/>
        <rFont val="Century Gothic"/>
      </rPr>
      <t>Política de divulgación actualizada y publicada en la página web institucional</t>
    </r>
    <r>
      <rPr>
        <sz val="9"/>
        <color theme="1"/>
        <rFont val="Century Gothic"/>
      </rPr>
      <t xml:space="preserve">
a. Curso Actualización de la política de Gobierno Digital. Se socializó mediante correo del 23/07/2024 al interior de los funcionarios del IDIGER.                                                                                                                              
b. Socialización y divulgación de la política. La autenticación digital y  la Innovación pública Digital. mediante correos electrónicos. Se socializó mediante correo del 23/07/2024 al interior de los funcionarios del IDIGER. 
</t>
    </r>
    <r>
      <rPr>
        <b/>
        <sz val="9"/>
        <color theme="1"/>
        <rFont val="Century Gothic"/>
      </rPr>
      <t>Tableros de control u otras herramientas para uso o reuso de los datos.</t>
    </r>
    <r>
      <rPr>
        <sz val="9"/>
        <color theme="1"/>
        <rFont val="Century Gothic"/>
      </rPr>
      <t xml:space="preserve">
2.  Se están actualizando por orden de Mintic con las nuevas plantillas los datos correspondientes a:                                                                 
7. Datos abiertos: 7.1 Instrumentos de gestión de la información
7.1.1 Registro de Activos de Información: Ya se actualizó y se envió a Gestión Documental para que procedan a implementarla con las TRD o información nueva o requerimientos de las áreas para su posterior publicación en la página web y portales.
7.1.2 Índice de Información clasificada y reservada. Pendiente
7.1.3 Esquema de publicación de la información. Pendiente                                                                                                                  
3. Se actualizaron los conjuntos de datos.  Correspondiente al primer semestre de 2024 en los portales de datos Bogotá y datos Colombia.   
Se recomienda continuar con el avance de la misma, con el fin de cumplir con el PTEP 2024.
</t>
    </r>
    <r>
      <rPr>
        <b/>
        <sz val="9"/>
        <color rgb="FF9BBB59"/>
        <rFont val="Century Gothic"/>
      </rPr>
      <t xml:space="preserve">EN DESARROLLO                                                                                                                                                                                                                  </t>
    </r>
  </si>
  <si>
    <r>
      <rPr>
        <sz val="9"/>
        <rFont val="Century Gothic"/>
      </rPr>
      <t xml:space="preserve">Drive
</t>
    </r>
    <r>
      <rPr>
        <sz val="9"/>
        <color rgb="FF1155CC"/>
        <rFont val="Century Gothic"/>
      </rPr>
      <t xml:space="preserve">https://drive.google.com/drive/folders/1jm_CeDxOy4o1EwhPnNzFWg45tqpKeOkY
</t>
    </r>
    <r>
      <rPr>
        <sz val="9"/>
        <color rgb="FF0000FF"/>
        <rFont val="Century Gothic"/>
      </rPr>
      <t xml:space="preserve">https://www.idiger.gov.co/politica-divulgacion-gd
</t>
    </r>
    <r>
      <rPr>
        <sz val="9"/>
        <color rgb="FF1155CC"/>
        <rFont val="Century Gothic"/>
      </rPr>
      <t>https://datosabiertos.bogota.gov.co/organization/idiger</t>
    </r>
  </si>
  <si>
    <t xml:space="preserve">1. Se realizaron actividades de divulgación de la Política de Gobierno Digital.                                                                              
2.  Se actualizaron con las nuevas plantillas los datos correspondientes a:                                                                 7. Datos abiertos: 7.1 Instrumentos de gestión de la información
7.1.1 Registro de Activos de Información, se envió a planeación para su publicación.
7.1.2 Índice de Información clasificada y reservada.Ya está actualizada. 
7.1.3 Esquema de publicación de la información. Está actualizada.      
3. Se actualizaron los conjuntos de datos.  Correspondiente al segundo semestre de 2024 en los portales de datos Bogotá y datos Colombia.                                                                                                                                                                                                La publicación está pendiente ya que todas las áreas están actualizando documentos. </t>
  </si>
  <si>
    <r>
      <rPr>
        <u/>
        <sz val="11"/>
        <color rgb="FF0000FF"/>
        <rFont val="Arial"/>
      </rPr>
      <t>https://drive.google.com/drive/folders/1b4UyA0Eh5xU8VI4iA5HMba_W7jEc4nND</t>
    </r>
    <r>
      <rPr>
        <sz val="11"/>
        <rFont val="Arial"/>
      </rPr>
      <t xml:space="preserve">    </t>
    </r>
    <r>
      <rPr>
        <u/>
        <sz val="11"/>
        <color rgb="FF1155CC"/>
        <rFont val="Arial"/>
      </rPr>
      <t>https://datosabiertos.bogota.gov.co/organization/idiger</t>
    </r>
  </si>
  <si>
    <r>
      <rPr>
        <b/>
        <sz val="9"/>
        <color theme="1"/>
        <rFont val="Century Gothic"/>
      </rPr>
      <t xml:space="preserve">Subcomponente 2
</t>
    </r>
    <r>
      <rPr>
        <sz val="9"/>
        <color theme="1"/>
        <rFont val="Century Gothic"/>
      </rPr>
      <t>Entrega de información en lenguaje sencillo sobre la gestión institucionals</t>
    </r>
  </si>
  <si>
    <t>Sensibilizar a funcionarios y contratistas en temas relacionados con la identificación de datos abiertos y protección de datos personales</t>
  </si>
  <si>
    <t>* 2 o mas divulgaciones por medio de los canales de comunicación internos.</t>
  </si>
  <si>
    <r>
      <rPr>
        <sz val="9"/>
        <color rgb="FF000000"/>
        <rFont val="Century Gothic"/>
      </rPr>
      <t xml:space="preserve">1. ¡Pensamos en TIC! Consejos de Seguridad para WhatsApp              Protege tus datos   
2. Encuesta de Satisfacción Portal WEB IDIGER. En esta encuesta interna se hace énfasis en los datos personales: Al diligenciar este formulario autoriza la recolección, almacenamiento, uso  y circulación de sus datos personales de acuerdo a nuestra Política de Tratamiento de Datos Personales, dando cumplimiento a la Ley 1581 de 2012 y las demás normas reglamentarias. </t>
    </r>
    <r>
      <rPr>
        <sz val="9"/>
        <color rgb="FF1155CC"/>
        <rFont val="Century Gothic"/>
      </rPr>
      <t>https://www.idiger.gov.co/politica-de-tratamiento-de-datos-personales</t>
    </r>
    <r>
      <rPr>
        <sz val="9"/>
        <color rgb="FF000000"/>
        <rFont val="Century Gothic"/>
      </rPr>
      <t xml:space="preserve">  Como titular de sus datos personales, quien diligencia el cuestionario tiene los derechos a la información previstos en la Constitución y en la Ley 1581 de 2012. Para la atención de requerimientos relacionados con su tratamiento y el ejercicio de los derechos mencionados en esta autorización, queda a disposición el correo electrónico institucional:  radicacionentradas@idiger.gov.co.                                                                                             3. En el marco de la Politica de Infraestructura Tecnológica en el IDIGER, pensamos en TIC: Campaña pensando en TIC -Acceso a Redes Sociales en la Red del IDIGER. Ver el video mensaje                                     </t>
    </r>
  </si>
  <si>
    <r>
      <rPr>
        <sz val="9"/>
        <color rgb="FF000000"/>
        <rFont val="Arial"/>
      </rPr>
      <t xml:space="preserve">1. </t>
    </r>
    <r>
      <rPr>
        <sz val="9"/>
        <color rgb="FF0000FF"/>
        <rFont val="Arial"/>
      </rPr>
      <t>https://drive.google.com/drive/folders/1IiBvVqq8p9RteYx0oMZX1QF4djUJfJ6S</t>
    </r>
    <r>
      <rPr>
        <sz val="9"/>
        <color rgb="FF000000"/>
        <rFont val="Arial"/>
      </rPr>
      <t xml:space="preserve">    
 2. https://docs.google.com/forms/d/1HuEVHUWl-XvFMjiyMeWV3mT9-13dMYi8C7W5s8Vrj3s/edit     
3. </t>
    </r>
    <r>
      <rPr>
        <sz val="9"/>
        <color rgb="FF1155CC"/>
        <rFont val="Arial"/>
      </rPr>
      <t>https://www.youtube.com/watch?v=FBOk71O_9nU</t>
    </r>
  </si>
  <si>
    <t>Se evidencia el cumplimiento de la actividad en un 33,33% anual y 100% cuatrimestral, con las divulgaciones realizadas vía correo electrónico masivo para todos los funcionarios y contratistas de la Entidad.</t>
  </si>
  <si>
    <r>
      <rPr>
        <b/>
        <sz val="9"/>
        <color theme="1"/>
        <rFont val="Century Gothic"/>
      </rPr>
      <t>10/05/2024.</t>
    </r>
    <r>
      <rPr>
        <sz val="9"/>
        <color theme="1"/>
        <rFont val="Century Gothic"/>
      </rPr>
      <t xml:space="preserve"> Se evidencia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</si>
  <si>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https://drive.google.com/drive/folders/1IiBvVqq8p9RteYx0oMZX1QF4djUJfJ6S
https://www.youtube.com/watch?v=FBOk71O_9nU</t>
    </r>
  </si>
  <si>
    <t>1. En cuanto a protección de datos personales se actualizó la matriz  GAP para medir el estado, y como insumo para enviarlo a la alta consejería distrital. Primer semestre de 2024.                                                                                                           2. Se hizo un análisis de los conjuntos de datos que tenemos para hacer apertura de datos nuevos, para servicios ciudadanos digitales e innovación. Por el momento se plantea una estrategia y apertura de un conjunto de datos nuevo.</t>
  </si>
  <si>
    <r>
      <rPr>
        <sz val="9"/>
        <color rgb="FF000000"/>
        <rFont val="Arial"/>
      </rPr>
      <t xml:space="preserve">1                                                          </t>
    </r>
    <r>
      <rPr>
        <sz val="9"/>
        <color rgb="FF1155CC"/>
        <rFont val="Arial"/>
      </rPr>
      <t>https://drive.google.com/drive/folders/19rA3qK-hBFcYNqPGGmFJuhox54GX_OcP</t>
    </r>
    <r>
      <rPr>
        <sz val="9"/>
        <color rgb="FF000000"/>
        <rFont val="Arial"/>
      </rPr>
      <t xml:space="preserve">
</t>
    </r>
  </si>
  <si>
    <r>
      <rPr>
        <sz val="9"/>
        <color theme="1"/>
        <rFont val="Century Gothic"/>
      </rPr>
      <t xml:space="preserve">En cuanto a los productos definidos para esta actividad solo se evidencia la difusión del mes de abril " Pensamos en Tic".
Las evidencias presentadas en la columna "Q" no correponden al avance de la columna "P", pero si las colocan en las carpetas del Drive compartidas para tal fin.
</t>
    </r>
    <r>
      <rPr>
        <b/>
        <sz val="9"/>
        <color theme="1"/>
        <rFont val="Century Gothic"/>
      </rPr>
      <t xml:space="preserve">Recomendación: </t>
    </r>
    <r>
      <rPr>
        <sz val="9"/>
        <color theme="1"/>
        <rFont val="Century Gothic"/>
      </rPr>
      <t>Revisar y articular el avance de la actividad con los productos definidos y las evidencias cargadas ya que no es facil de entender y por lo tando dificulta el segumiento.</t>
    </r>
  </si>
  <si>
    <r>
      <rPr>
        <b/>
        <sz val="8"/>
        <color theme="1"/>
        <rFont val="Century Gothic"/>
      </rPr>
      <t>06/09/2024.</t>
    </r>
    <r>
      <rPr>
        <sz val="8"/>
        <color theme="1"/>
        <rFont val="Century Gothic"/>
      </rPr>
      <t xml:space="preserve"> Los soportes que dan cumplimiento a esta actividad pata este corte, no concuerdan con el avance de la meta. 
En el primer cuatrimestre se evidenció la  ¨Encuesta de Satisfacción Portal WEB IDIGER¨, con 75 respuestas de funcionarios del IDIGER, mediante la cual se sensibilizó a funcionarios y contratistas en temas relacionados con la identificación de datos abiertos y protección de datos personales.
-Se evidencia correo electrónico del día 08/04/2024 donde se socializa a los funcionarios y colaboradores del IDIGER, ¨TIPS seguridad DIGITAL – Quieres Proteger tu cuenta de WhatsApp contra estafas?¨ Se evidencia socialización en Youtube https://www.youtube.com/watch?v=FBOk71O_9nU, campaña ¨Pensando en TI – Acceso a Redes Sociales¨
Por lo anterior se recomienda continuar con el avance en las divulgaciones por medio de los canales de comunicación internos, con el fin de cumplir con el PTEP 2024.
</t>
    </r>
    <r>
      <rPr>
        <b/>
        <sz val="8"/>
        <color rgb="FF6AA84F"/>
        <rFont val="Century Gothic"/>
      </rPr>
      <t>EN DESARROLLO</t>
    </r>
  </si>
  <si>
    <r>
      <rPr>
        <sz val="9"/>
        <color theme="1"/>
        <rFont val="Century Gothic"/>
      </rPr>
      <t xml:space="preserve">Drive
</t>
    </r>
    <r>
      <rPr>
        <sz val="9"/>
        <color rgb="FF1155CC"/>
        <rFont val="Century Gothic"/>
      </rPr>
      <t>https://drive.google.com/drive/folders/19rA3qK-hBFcYNqPGGmFJuhox54GX_OcP</t>
    </r>
  </si>
  <si>
    <t>Divulgación por medio de los canales de comunicación internos...</t>
  </si>
  <si>
    <t>https://drive.google.com/drive/folders/1ROy6YrhvSCUDJtqKM0MowwMxmdOdks_N</t>
  </si>
  <si>
    <r>
      <rPr>
        <b/>
        <sz val="9"/>
        <color theme="1"/>
        <rFont val="Century Gothic"/>
      </rPr>
      <t xml:space="preserve">Subcomponente 3 
</t>
    </r>
    <r>
      <rPr>
        <sz val="9"/>
        <color theme="1"/>
        <rFont val="Century Gothic"/>
      </rPr>
      <t>Apertura de información presupuestal y de resultados</t>
    </r>
  </si>
  <si>
    <t xml:space="preserve">Publicar los datos abiertos identificados por las dependencias.
 1. Metodologia para la Identificación de Datos Abiertos. 
 2. Apertura de datos Abiertos
 3. Publicar los nuevos conjuntos de datos </t>
  </si>
  <si>
    <t>* Guia metodológica para la identificación de datos abiertos y Guia para la apertura de datos Abiertos del IDIGER elaboradas / actualizadas, y publicadas en el mapa de procesos de la página web institucional
*Publicación de Datos en la Plataforma de Datos Bogotá, y Datos Colombia.</t>
  </si>
  <si>
    <t>*Publicación de Datos en la Plataforma de Datos Bogotá, y Datos Colombia.                                                                                            2. Plan de apertura de Datos IDIGER. El documento se está actualizando.</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</si>
  <si>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 https://drive.google.com/drive/folders/1ODvWQy_KUvCd2-qpayI34clBzkrxxPGZ</t>
    </r>
  </si>
  <si>
    <t>Se evidencia el cumplimiento de la actividad en un 30% anual y 90% cuatrimestral, con la publicación de datos abiertos en las plataformas de Datos Bogotá y Datos Colombia.</t>
  </si>
  <si>
    <r>
      <rPr>
        <b/>
        <sz val="9"/>
        <color theme="1"/>
        <rFont val="Century Gothic"/>
      </rPr>
      <t>10/05/2024.</t>
    </r>
    <r>
      <rPr>
        <sz val="9"/>
        <color theme="1"/>
        <rFont val="Century Gothic"/>
      </rPr>
      <t xml:space="preserve"> Se evidencia en la página web de la entidad los Datos Abiertos Bogotá Sistema de Transporte Vertical Idiger. Bogotá D.C 31/01/2024, fecha de modificación 07/02/2024, Instrumentos de Gestión de la Información Idiger. Bogotá D.C 04/11/2022 fecha de modificación 07/02/2024, SUGA - Sistema Único de Gestión de Aglomeraciones de Público Idiger. Bogotá D... fecha de modificación 06/02/2024, SAB - Sistema de Alerta de Bogotá Idiger. Bogotá D.C 31/01/2024 fecha de modificación 06/02/2024, Gestión Predial y Reasentamientos Idiger. Bogotá D.C 31/01/2024 fecha de modificación 06/02/2024, Bitácora de Emergencias Idiger. Bogotá D.C 31/01/2024 fecha de modificación 06/02/2024.
- Se evidencia en datos abiertos Colombia el IDIGER actualizado 11/05/2024, con Vistas 762 y 30 descargas.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Se recomienda continuar con el avance del reporte en el SUIT,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</si>
  <si>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https://drive.google.com/drive/folders/1ODvWQy_KUvCd2-qpayI34clBzkrxxPGZ</t>
    </r>
  </si>
  <si>
    <t>1. *Publicación de Datos en la Plataforma de Datos Bogotá, y Datos Colombia.    Se actualizaron  los conjuntos de Datos en las 2 plataformas, que corresponde al primer semestre de 2024.                                                                                                                              2. Plan de apertura de Datos IDIGER. El documento se está actualizando. La guia de apertura en excel se está actualizando para el conjunto de datos de Primer Respondiente.</t>
  </si>
  <si>
    <r>
      <rPr>
        <sz val="9"/>
        <color rgb="FF000000"/>
        <rFont val="Century Gothic"/>
      </rPr>
      <t xml:space="preserve">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3.</t>
    </r>
    <r>
      <rPr>
        <sz val="9"/>
        <color rgb="FF000000"/>
        <rFont val="Century Gothic"/>
      </rPr>
      <t xml:space="preserve">                                                                                                                                                                                                          </t>
    </r>
    <r>
      <rPr>
        <sz val="9"/>
        <color rgb="FF1155CC"/>
        <rFont val="Century Gothic"/>
      </rPr>
      <t>https://drive.google.com/drive/folders/1CdgLkLQeAfmJseUfjIDB6ROdPqS9qksw</t>
    </r>
  </si>
  <si>
    <t xml:space="preserve">Se evidencia el evance de la actividad  con el cumplimiento de la publicacion de datos en la Plataforma y actualización de comjunto de datos.
Pendiente el documento Metodología para la Identificación de Datos Abiertos.      </t>
  </si>
  <si>
    <r>
      <rPr>
        <b/>
        <sz val="9"/>
        <color theme="1"/>
        <rFont val="Century Gothic"/>
      </rPr>
      <t>06/09/2024.</t>
    </r>
    <r>
      <rPr>
        <sz val="9"/>
        <color theme="1"/>
        <rFont val="Century Gothic"/>
      </rPr>
      <t xml:space="preserve"> Se evidencia en la página web de la entidad los Datos Abiertos Bogotá Sistema de Transporte Vertical Idiger. Bogotá D.C 31/01/2024, fecha de modificación 30/06/2024, SUGA - Sistema Único de Gestión de Aglomeraciones de Público Idiger. Bogotá D... fecha de modificación 09/08/2024, Gestión Predial y Reasentamientos Idiger. Bogotá D.C 31/01/2024 fecha de modificación 30/06/2024, Bitácora de Emergencias Idiger. Bogotá D.C 31/01/2024 fecha de modificación 30/06/2024, SAB - Sistema de Alerta de Bogotá Idiger. Bogotá D.C 31/01/2024 fecha de modificación 30/06/2024.
- Se evidencia en datos abiertos Colombia el IDIGER actualizado 05/09/2024, con Vistas 873 y 33 descargas.
- No se encuentra para este corte la Guía metodológica para la identificación de datos abiertos y Guía para la apertura de datos Abiertos del IDIGER elaboradas / actualizadas, y publicadas en el mapa de procesos de la página web institucional. 
- Se evidencia documento en Word ¨ [PLAN DE APERTURA DE DATOS]  [Instituto Distrital de Gestión de Riesgos y Cambio Climático] [2024], el cual se encuentra en elaboración. 
Por lo anterior se recomienda continuar con el avance en la elaboración de la Guia metodológica para la identificación de datos abiertos y Guia para la apertura de datos Abiertos del IDIGER elaboradas / actualizadas, y publicadas en el mapa de procesos de la página web institucional, con el fin de cumplir con el PTEP 2024.
</t>
    </r>
    <r>
      <rPr>
        <b/>
        <sz val="9"/>
        <color rgb="FF9BBB59"/>
        <rFont val="Century Gothic"/>
      </rPr>
      <t>EN DESARROLLO</t>
    </r>
    <r>
      <rPr>
        <sz val="9"/>
        <color theme="1"/>
        <rFont val="Century Gothic"/>
      </rPr>
      <t xml:space="preserve">
</t>
    </r>
  </si>
  <si>
    <r>
      <rPr>
        <sz val="9"/>
        <color rgb="FF000000"/>
        <rFont val="Century Gothic"/>
      </rPr>
      <t xml:space="preserve">Drive
https://drive.google.com/drive/folders/1CdgLkLQeAfmJseUfjIDB6ROdPqS9qksw
1. https://datosabiertos.bogota.gov.co/organization/idiger  
2. </t>
    </r>
    <r>
      <rPr>
        <sz val="9"/>
        <color rgb="FF1155CC"/>
        <rFont val="Century Gothic"/>
      </rPr>
      <t>https://www.datos.gov.co/dataset/Vista-Instituto-Distrital-de-Gesti-n-de-Riesgos-y-/c5em-4uzc/about_data</t>
    </r>
    <r>
      <rPr>
        <sz val="9"/>
        <color rgb="FF000000"/>
        <rFont val="Century Gothic"/>
      </rPr>
      <t xml:space="preserve">    </t>
    </r>
  </si>
  <si>
    <t>Las guías falta publicarlas en el mapa de procesos.  Se dió apertura al conjunto de datos primer respondiente, y se envvió información a MINTIC para crear la carpeta de servicios ciudadanos del IDIGER, como estrategia para servicios ciudadanos. Se actualizaron los datos abiertos del segundo semestre en el portal de datos Bogotá y datos colombia.</t>
  </si>
  <si>
    <r>
      <rPr>
        <u/>
        <sz val="9"/>
        <color rgb="FF000000"/>
        <rFont val="Century Gothic"/>
      </rPr>
      <t>https://datosabiertos.bogota.gov.co/organization/idiger</t>
    </r>
    <r>
      <rPr>
        <u/>
        <sz val="9"/>
        <color rgb="FF000000"/>
        <rFont val="Century Gothic"/>
      </rPr>
      <t xml:space="preserve">         </t>
    </r>
    <r>
      <rPr>
        <u/>
        <sz val="9"/>
        <color rgb="FF1155CC"/>
        <rFont val="Century Gothic"/>
      </rPr>
      <t>https://drive.google.com/drive/folders/1IAOmikhZP8bvYAmXWVJQOw02m01o6Wmm</t>
    </r>
  </si>
  <si>
    <r>
      <rPr>
        <sz val="9"/>
        <color rgb="FF000000"/>
        <rFont val="Century Gothic"/>
      </rPr>
      <t xml:space="preserve">De acuerdo con las evidencias entregadas por el proceso, se da cuenta del avance en la ejecución de la actividad, dando como resultado la publicación de datos abiertos Colombia el IDIGER y faltando la Guía metodológica para la identificación de datos abiertos y Guía para la apertura de datos Abiertos del IDIGER elaboradas / actualizadas, y publicadas en el mapa de procesos de la página web institucional, por lo anterior el </t>
    </r>
    <r>
      <rPr>
        <b/>
        <sz val="9"/>
        <color rgb="FF000000"/>
        <rFont val="Century Gothic"/>
      </rPr>
      <t>cumplimiento de la actividad es 50%</t>
    </r>
    <r>
      <rPr>
        <sz val="9"/>
        <color rgb="FF000000"/>
        <rFont val="Century Gothic"/>
      </rPr>
      <t xml:space="preserve">, lo que genera el </t>
    </r>
    <r>
      <rPr>
        <b/>
        <sz val="9"/>
        <color rgb="FF000000"/>
        <rFont val="Century Gothic"/>
      </rPr>
      <t xml:space="preserve">incumplimiento </t>
    </r>
    <r>
      <rPr>
        <sz val="9"/>
        <color rgb="FF000000"/>
        <rFont val="Century Gothic"/>
      </rPr>
      <t xml:space="preserve">de la actividad en la vigencia 2024.
</t>
    </r>
    <r>
      <rPr>
        <b/>
        <sz val="9"/>
        <color rgb="FF000000"/>
        <rFont val="Century Gothic"/>
      </rPr>
      <t xml:space="preserve">Recomendación: </t>
    </r>
    <r>
      <rPr>
        <sz val="9"/>
        <color rgb="FF000000"/>
        <rFont val="Century Gothic"/>
      </rPr>
      <t>Incluir la actividad en el PTEP de la vigencia 2025.</t>
    </r>
  </si>
  <si>
    <r>
      <rPr>
        <b/>
        <sz val="9"/>
        <color theme="1"/>
        <rFont val="Century Gothic"/>
      </rPr>
      <t xml:space="preserve">Subcomponente 4
</t>
    </r>
    <r>
      <rPr>
        <sz val="9"/>
        <color theme="1"/>
        <rFont val="Century Gothic"/>
      </rPr>
      <t>Estandarización de datos abiertos para el intercambio de información</t>
    </r>
  </si>
  <si>
    <t>Adelantar acciones para la implementación del Decreto 1389 de 2022 sobre la infraestructura de datos.  
1. Actualizar y publicar la política de Gobierno de Datos.
2. Identificar el grado de madurez 
3. Planear las actividades u hoja de ruta para la implementación.
4. Implementar lo dispuesto en la hoja de ruta.</t>
  </si>
  <si>
    <t>* Documento de Principios, Políticas y Lineamientos Gobierno de Datos.                                                 Documento de Gobierno de Datos IDIGER (Grado de Madurez).                                                                      
* Documento de Plan Gobierno de Datos IDIGER  (Estrategia) V 2.0 - Implementación
* Hoja de Ruta - Avances de la Etapa 0 a la Etapa 1. (Actividades del plan por trimestre).                                                             
* Implementación de la hoja de ruta - Etapa I del modelo operativo de gobierno de datos.(Actividades del plan por trimestre).</t>
  </si>
  <si>
    <t>Gobernanza de Datos, así:
1. Grado de Madurez en su versión final con Hojas de Ruta
2. Plan de Gobierno de Datos ajustado (Estratégia) y  con Hojas de Ruta 
3. Principio, Políticas y Lineamientos de Gobierno de Datos
4. Está en ejecución el plan y en espera de la contratación del Ing. Otálora.</t>
  </si>
  <si>
    <t>https://drive.google.com/drive/folders/1SSF786_XOor40ZfvCMsjCI6RTkIVYrmV</t>
  </si>
  <si>
    <t>Se evidencia el cumplimiento de la actividad en un 33,33% anual y 100% cuatrimestral, con los documentos elaborados de grado de madurez, hojas de rutas y plan de gobierno de datos ajustados.</t>
  </si>
  <si>
    <r>
      <rPr>
        <b/>
        <sz val="9"/>
        <color rgb="FF000000"/>
        <rFont val="Century Gothic"/>
      </rPr>
      <t>10/05/2024.</t>
    </r>
    <r>
      <rPr>
        <sz val="9"/>
        <color rgb="FF000000"/>
        <rFont val="Century Gothic"/>
      </rPr>
      <t xml:space="preserve">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Se recomienda continuar con el avance del reporte, con el fin de cumplir con el PTEP</t>
    </r>
    <r>
      <rPr>
        <b/>
        <sz val="9"/>
        <color rgb="FF6AA84F"/>
        <rFont val="Century Gothic"/>
      </rPr>
      <t xml:space="preserve"> </t>
    </r>
    <r>
      <rPr>
        <sz val="9"/>
        <color rgb="FF000000"/>
        <rFont val="Century Gothic"/>
      </rPr>
      <t xml:space="preserve">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</si>
  <si>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https://drive.google.com/drive/folders/1SSF786_XOor40ZfvCMsjCI6RTkIVYrmV</t>
    </r>
  </si>
  <si>
    <t xml:space="preserve">Gobernanza de Datos, así:
1. Está en ejecución el plan y en espera de la contratación del Ing. Otálora.    Está en trámite la contratación, para actualizar estos documentos realizados y continuar con el cronograma y su implementación.                                                                                      a. Grado de Madurez en su versión final con Hojas de Ruta
b. Plan de Gobierno de Datos ajustado (Estratégia) y  con Hojas de Ruta 
c. Principio, Políticas y Lineamientos de Gobierno de Datos                                                                                                                                                                                                                                                                                                                                                                                                       2. La política de Gobernanza se envió a Planeación para su revisión y posterior publicación. Se reemplaza por la que se encuentra actualmente publicada v1 o del año 2018.
</t>
  </si>
  <si>
    <r>
      <rPr>
        <u/>
        <sz val="9"/>
        <color rgb="FF0000FF"/>
        <rFont val="Century Gothic"/>
      </rPr>
      <t xml:space="preserve">                                                                                                                                                                                                                  2.                                                                                                                                                                        </t>
    </r>
    <r>
      <rPr>
        <u/>
        <sz val="9"/>
        <color rgb="FF1155CC"/>
        <rFont val="Century Gothic"/>
      </rPr>
      <t>https://drive.google.com/drive/folders/1SJ1c5mfwNbMCKCKnUUUe8pcpIDGX_0Ki</t>
    </r>
    <r>
      <rPr>
        <u/>
        <sz val="9"/>
        <color rgb="FF0000FF"/>
        <rFont val="Century Gothic"/>
      </rPr>
      <t xml:space="preserve">                                   b.                                  </t>
    </r>
    <r>
      <rPr>
        <u/>
        <sz val="9"/>
        <color rgb="FF1155CC"/>
        <rFont val="Century Gothic"/>
      </rPr>
      <t>https://www.idiger.gov.co/documents/20182/325216/Pol%C3%ADtica+de+Gobierno+de+Datos.pdf</t>
    </r>
  </si>
  <si>
    <r>
      <rPr>
        <sz val="9"/>
        <color rgb="FF000000"/>
        <rFont val="Century Gothic"/>
      </rPr>
      <t xml:space="preserve">Se evidencia el avance de la actividad, con los documentos elaborados de grado de madurez, hojas de rutas  y Politica de Gobernanza.
</t>
    </r>
    <r>
      <rPr>
        <b/>
        <sz val="9"/>
        <color rgb="FF000000"/>
        <rFont val="Century Gothic"/>
      </rPr>
      <t xml:space="preserve">Recomendación: </t>
    </r>
    <r>
      <rPr>
        <sz val="9"/>
        <color rgb="FF000000"/>
        <rFont val="Century Gothic"/>
      </rPr>
      <t>Revisar la evidencia de la Politca de Gobierno de datos ya que el documento presentado en el link es del 2018</t>
    </r>
  </si>
  <si>
    <r>
      <rPr>
        <b/>
        <sz val="9"/>
        <color rgb="FF000000"/>
        <rFont val="Century Gothic"/>
      </rPr>
      <t xml:space="preserve">06/09/2024: </t>
    </r>
    <r>
      <rPr>
        <sz val="9"/>
        <color rgb="FF000000"/>
        <rFont val="Century Gothic"/>
      </rPr>
      <t xml:space="preserve">En el primer cuatrimestre se evidenció para la implementación del Decreto 1389 de 2022 sobre la infraestructura de datos se evidencia:
-  Informe ¨Análisis Grado de Madurez Gobierno de Datos – Fase I 2023 del 18/12/2023. V-1. 
-  Plan de Gobierno de Datos Fase II – 2023. Oficina de Tecnologías de la Información y las Comunicaciones 18/12/2023. V2
-  Gobierno de Datos Principios, Políticas y Lineamientos Oficina de Tecnologías de la Información y las Comunicaciones 18/12/2023 V1
No se evidencia  -Implementación de la hoja de ruta - Etapa I del modelo operativo de gobierno de datos. (Actividades del plan por trimestre).
- Para el seguimiento del segundo cuatrimestre, no se evidencia avance. 
Se recomienda continuar con el avance, con el fin de cumplir con el PTEP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</si>
  <si>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https://drive.google.com/drive/folders/1SJ1c5mfwNbMCKCKnUUUe8pcpIDGX_0Ki</t>
    </r>
  </si>
  <si>
    <t>Publicación de la política de Gobierno de datos. Para continuar con la implementación se contrató en diciembre un ingeniero para Gobierno Digital.</t>
  </si>
  <si>
    <t>https://www.idiger.gov.co/documents/20182/979747/TC-MN-03+Manual+de+Gobierno+de+DatosPrincipios%2C+Pol%C3%ADticas+y+Lineamientos++v2.pdf/e3cf1d13-6351-48ee-8941-1f83427b4b0a</t>
  </si>
  <si>
    <r>
      <rPr>
        <sz val="9"/>
        <color rgb="FF000000"/>
        <rFont val="Century Gothic"/>
      </rPr>
      <t xml:space="preserve">De acuerdo con las evidencias entregadas por el proceso, se da cuenta del avance en la ejecución de la actividad, dando como resultado la actualización del Manual de Gobierno de Datos, Principios, Políticas y Lineamientos y publicadas en el mapa de procesos de la página web institucional, isin embargo, no se evidencia la planeación de actividades  u hoja de ruta para la implementación, por lo anterior el </t>
    </r>
    <r>
      <rPr>
        <b/>
        <sz val="9"/>
        <color rgb="FF000000"/>
        <rFont val="Century Gothic"/>
      </rPr>
      <t>cumplimiento de la actividad es 66%</t>
    </r>
    <r>
      <rPr>
        <sz val="9"/>
        <color rgb="FF000000"/>
        <rFont val="Century Gothic"/>
      </rPr>
      <t xml:space="preserve">, lo que genera el </t>
    </r>
    <r>
      <rPr>
        <b/>
        <sz val="9"/>
        <color rgb="FF000000"/>
        <rFont val="Century Gothic"/>
      </rPr>
      <t xml:space="preserve">incumplimiento </t>
    </r>
    <r>
      <rPr>
        <sz val="9"/>
        <color rgb="FF000000"/>
        <rFont val="Century Gothic"/>
      </rPr>
      <t xml:space="preserve">de la actividad en la vigencia 2024. 
</t>
    </r>
    <r>
      <rPr>
        <b/>
        <sz val="9"/>
        <color rgb="FF000000"/>
        <rFont val="Century Gothic"/>
      </rPr>
      <t xml:space="preserve">Recomendación: </t>
    </r>
    <r>
      <rPr>
        <sz val="9"/>
        <color rgb="FF000000"/>
        <rFont val="Century Gothic"/>
      </rPr>
      <t>Incluir la actividad en el PTEP de la vigencia 2025.</t>
    </r>
  </si>
  <si>
    <t xml:space="preserve">Para el primer cuatrimestre de 2024, se evidencia un avance en el cumplimiento de las acciones propuestas del 33.33%. De 4 acciones en este componente, se evidencia el cumplimiento de las 4 acciones. Se encuentran en términos para ser cumplidas en el segundo y tercer cuatrimestre de 2024.  No se evidencian acciones incumplidas. 
Se recomienda continuar con el avance de las mismas, con el fin de cumplir con el 100% del PTEP 2024.
</t>
  </si>
  <si>
    <t xml:space="preserve">Para el segundo cuatrimestre de 2024, se evidencia un avance en el cumplimiento de las acciones propuestas del 42%, por debajo del 66,66% en el cual deberia estar su cumplimiento. De 4 acciones en este componente, se evidencia avance de las 4 acciones. Se encuentran en términos para ser cumplidas en el tercer cuatrimestre de 2024. No se evidencian acciones incumplidas. 
Se genera una alerta y se recomienda continuar con el avance de las mismas con el fin de cumplir con el 100% del PTEP 2024.
</t>
  </si>
  <si>
    <t>COMPONENTE 6: PARTICIPACIÓN E INNOVACIÓN EN LA GESTIÓN PÚBLICA</t>
  </si>
  <si>
    <r>
      <rPr>
        <b/>
        <sz val="9"/>
        <color rgb="FF000000"/>
        <rFont val="Century Gothic"/>
      </rPr>
      <t xml:space="preserve">Subcomponente 1
</t>
    </r>
    <r>
      <rPr>
        <sz val="9"/>
        <color rgb="FF000000"/>
        <rFont val="Century Gothic"/>
      </rPr>
      <t>Ciudadanía en la toma de decisiones públicas.</t>
    </r>
  </si>
  <si>
    <t>Formular el Plan de Acción vigencia 2024, para el fortalecimiento de la política MIPG de Participación Ciudadana en la Gestión Pública.</t>
  </si>
  <si>
    <t xml:space="preserve"> * Plan de Acción de Participación Ciudadana en la Gestión Pública 2024.</t>
  </si>
  <si>
    <t xml:space="preserve">Fecha inicio: 1 de febrero de 2024
Fecha final: 31 de agosto de 2024 </t>
  </si>
  <si>
    <t>Se realizó la formulación del Plan de Participación Ciudadana 2024, sin embargo, este no ha sido aprobado en el CIGD.</t>
  </si>
  <si>
    <t>* Plan de Acción Politica Participación Ciudadana 2024</t>
  </si>
  <si>
    <t>Se evidencia el cumplimiento de la actividad en un 50% anual y 150% cuatrimestral, con el plan de acción de participación ciudadana formulado, pero pendiente de aprobación por el CIGD.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</si>
  <si>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</si>
  <si>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Participación Ciudadana 2024, sin embargo, esta pendiente la presentación y posterior aprobación en el Comité Institucional de Gestión y Desempeño</t>
  </si>
  <si>
    <r>
      <rPr>
        <b/>
        <sz val="9"/>
        <color theme="1"/>
        <rFont val="Century Gothic"/>
      </rPr>
      <t xml:space="preserve">11/09/2024: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genera una alerta en el cumplimiento de esta actividad, debido a que se debió cumplir en el primer cuatrimestre. Lo anterior, podría ocasionar incumplimiento de la meta establecida en el PETEP 2024. 
</t>
    </r>
    <r>
      <rPr>
        <b/>
        <sz val="9"/>
        <color theme="1"/>
        <rFont val="Century Gothic"/>
      </rPr>
      <t xml:space="preserve">
</t>
    </r>
    <r>
      <rPr>
        <b/>
        <sz val="9"/>
        <color rgb="FFFF0000"/>
        <rFont val="Century Gothic"/>
      </rPr>
      <t>ACTIVIDAD INCUMPLIDA</t>
    </r>
  </si>
  <si>
    <r>
      <rPr>
        <sz val="9"/>
        <color theme="1"/>
        <rFont val="Century Gothic"/>
      </rPr>
      <t xml:space="preserve">Drive
</t>
    </r>
    <r>
      <rPr>
        <sz val="9"/>
        <color rgb="FF1155CC"/>
        <rFont val="Century Gothic"/>
      </rPr>
      <t>https://drive.google.com/drive/folders/18aP2puHMGA7MHFGG7GhCAMmiZ1x9omkM</t>
    </r>
  </si>
  <si>
    <t>Se formuló el Plan de Acción de Participación Ciudadana 2024, en cumplimiento de la Política MIPG de Participación de Participación Ciudadana en la Gestión Pública. Este plan consta de 11 actvidades en el marco de la estrategia de participación ciudadana y de rendición de cuentas IDIGER.</t>
  </si>
  <si>
    <t>Se evidencia el cumplimiento de la actividad en la formulación del Plan de Acción de Participación Ciudadana en un 100%.</t>
  </si>
  <si>
    <t>Implementar el Plan de Acción vigencia 2024, para el fortalecimiento de la política MIPG de Participación Ciudadana en la Gestión Pública.</t>
  </si>
  <si>
    <t xml:space="preserve"> * Documentos, capturas de pantalla, registro fotografico, entre otras evidencias, que den cuenta del cumplimiento minimo del 80% del Plan de Participación Ciudadana en la Gestión Pública 2024.</t>
  </si>
  <si>
    <t>Todas las Dependencias Responsables</t>
  </si>
  <si>
    <t xml:space="preserve">Fecha inicio: 1 de febrero de 2024
Fecha final: 31 de diciembre de 2024 </t>
  </si>
  <si>
    <t>La actividad se tiene proyectada para el segundo y tercer cuatrimestre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</si>
  <si>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</si>
  <si>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1.1., del subcomponente 1</t>
  </si>
  <si>
    <r>
      <rPr>
        <b/>
        <sz val="9"/>
        <color rgb="FF000000"/>
        <rFont val="Century Gothic"/>
      </rPr>
      <t>11/09/2024.</t>
    </r>
    <r>
      <rPr>
        <sz val="9"/>
        <color rgb="FF000000"/>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</si>
  <si>
    <r>
      <rPr>
        <sz val="9"/>
        <color theme="1"/>
        <rFont val="Century Gothic"/>
      </rPr>
      <t xml:space="preserve">Drive
</t>
    </r>
    <r>
      <rPr>
        <sz val="9"/>
        <color rgb="FF1155CC"/>
        <rFont val="Century Gothic"/>
      </rPr>
      <t>https://drive.google.com/drive/folders/1W1RCl0qOIkxwRmHvRB0BUh1i-I_moQsk</t>
    </r>
  </si>
  <si>
    <t xml:space="preserve">Se han ejecutado cada una de las 11 actividades del Plan de Acción de Participación Ciudadana 2024. Actividades de responsabilidad de la Oficina Asesora de Planeación y las Subdirecciones de Reducción del Riesgo y Manejo de Emergencias.  </t>
  </si>
  <si>
    <t>*Plan de Acción Política de Participación Ciudadana 2024 con seguimiento.
*Soportes de ejecución actividades del plan</t>
  </si>
  <si>
    <t>Difundir por medio de los canales de comunicación externos, los medios digitales institucionales como página web, redes sociales, invitando a la ciudadanía a que accedan a ellos.</t>
  </si>
  <si>
    <t xml:space="preserve"> * Link, capturas de pantalla o demás documentos que den cuenta de la divulgación por los canales de comunicación externos. Se realizará una divulgación por semestre.</t>
  </si>
  <si>
    <t xml:space="preserve">Fecha inicio: 1 de febrero de 2024
Fecha final: 15 de diciembre de 2024 </t>
  </si>
  <si>
    <t>Durante este peridodo se difundió por medio de los página web y redes sociales piezas graficas invitando a la ciudadanía a acceder a los medios digitales de la entidad</t>
  </si>
  <si>
    <t xml:space="preserve">* Documento PDF con los pantallazos de publicación en  la pagina web y redes sociales </t>
  </si>
  <si>
    <t>Se evidencia el cumplimiento de la actividad en un 50% anual y 100% semestral, con las capturas de pantalla de las divulgaciones realizadas en redes sociales, invitando a la ciudadanía a que accedan a la página web institucional.</t>
  </si>
  <si>
    <r>
      <rPr>
        <b/>
        <sz val="9"/>
        <color rgb="FF000000"/>
        <rFont val="Century Gothic"/>
      </rPr>
      <t>10/05/2024.</t>
    </r>
    <r>
      <rPr>
        <sz val="9"/>
        <color rgb="FF000000"/>
        <rFont val="Century Gothic"/>
      </rPr>
      <t xml:space="preserve"> Se evidencia la socialización en redes sociales X, Instagram, Facebook y Youtube de: CAMPAÑA INSTITUCIONAL Funciones del IDIGER de los meses febrero y abril. 
Se recomienda continuar con el avance de las mismas,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</si>
  <si>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https://drive.google.com/drive/folders/1pq-dxbolmuZRWhaW0yUtU1YxZqOuaYUn</t>
    </r>
  </si>
  <si>
    <t xml:space="preserve">
Durante este peridodo se difundió por medio de los página web y redes sociales piezas graficas invitando a la ciudadanía a acceder a los medios digitales de la entidad
</t>
  </si>
  <si>
    <t>https://drive.google.com/drive/folders/1ga5hxggK_vReFMU1tInPqdRAaKLT26S0</t>
  </si>
  <si>
    <t>Se evidencia el cumplimiento de la actividad en un 70%, con los soportes presentados.</t>
  </si>
  <si>
    <r>
      <rPr>
        <b/>
        <sz val="9"/>
        <color rgb="FF000000"/>
        <rFont val="Century Gothic"/>
      </rPr>
      <t xml:space="preserve">11/09/2024. </t>
    </r>
    <r>
      <rPr>
        <sz val="9"/>
        <color rgb="FF000000"/>
        <rFont val="Century Gothic"/>
      </rPr>
      <t xml:space="preserve">Se evidencia capturas de difusión por medio de los canales de comunicación externos donde se invita a la ciudadanía a que accedan a ellos.
- Reporte Canales digitales 27 de abril - 26 de agosto 2024: Canales y horarios de atención - 26 de agosto en la X. 
X - Facebook - Instagram: 
- Canales y Horarios de atención 26/08/2024
- Canales de Interacción Ciudadana
- Transporte Vertical 
- Conoce los trámites y otros procesos administrativos del IDIGER
- Conoce el canal de atención virtual y redes sociales.
- En esta temporada pueden presentarse lluvias acompañadas de granizo. Reporta eventos de emergencia a la línea 123.
- Coordinemos la gestión de riesgos en la ciudad.
- Conocer los riesgos es una tarea de todos y todas.
- Reporta eventos de emergencia a través de la línea 123.
- Estamos listos 24/7 para atender las emergencias de la ciudad.
- La carta del Trato digno te da a conocer los derechos y deberes de la ciudadanía, al acceder a un servicio ofrecido por el IDIGER.
- Ante alguna emergencia Protege tu vida y no te arriesgues. 
- En esta temporada de lluvias no olvides tu paraguas.
- Conoce el canal de atención virtual y redes sociales.
- La preparación y respuesta son claves para evitar posibles emergencias.
- El suelo húmedo ocasiona que los árboles puedan caerse, evite y resguardarse de las lluvias debajo de ellos.
- Conoce los trámites y otros procesos administrativos del IDIGER.
- La mala disposición de las basuras, provoca emergencias.
- La prevención es clave, cuando se presentan lluvias.
- Cuando se presenten tormentas eléctricas, desconecta los electrodomésticos en tu hogar.
- La mala disposición de las basuras genera taponamiento a los desagües de la ciudad, de nuestra cultura dependerá como afrontemos juntos la primera temporada de lluvias.   
- Sabias que? En el conocimiento del riesgo el análisis y evaluación del riesgo, el monitoreo y seguimiento del riesgo además de la comunicación pública.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</si>
  <si>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https://drive.google.com/drive/folders/1ga5hxggK_vReFMU1tInPqdRAaKLT26S0</t>
    </r>
  </si>
  <si>
    <r>
      <rPr>
        <b/>
        <sz val="9"/>
        <color rgb="FF000000"/>
        <rFont val="Century Gothic"/>
      </rPr>
      <t xml:space="preserve">Subcomponente 2
</t>
    </r>
    <r>
      <rPr>
        <sz val="9"/>
        <color rgb="FF000000"/>
        <rFont val="Century Gothic"/>
      </rPr>
      <t>Iniciativas de innovación por articulación institucional.</t>
    </r>
  </si>
  <si>
    <t>Formular el Plan de Acción vigencia 2024, para el fortalecimiento de la política MIPG de Gestión del Conocimiento y la Innovación.</t>
  </si>
  <si>
    <t xml:space="preserve"> * Plan de Acción de Gestión del Conocimiento y la Innovación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</si>
  <si>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</si>
  <si>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Se realizó la formulación del Plan de Gestión del Conocimiento y la Innovación 2024, sin embargo, esta pendiente la presentación y posterior aprobación en el Comité Institucional de Gestión y Desempeño</t>
  </si>
  <si>
    <t>* Plan de Acción Politica Gestión del Conocimiento y la Innovación 2024</t>
  </si>
  <si>
    <r>
      <rPr>
        <b/>
        <sz val="9"/>
        <color rgb="FF000000"/>
        <rFont val="Century Gothic"/>
      </rPr>
      <t>11/09/2024.</t>
    </r>
    <r>
      <rPr>
        <sz val="9"/>
        <color rgb="FF000000"/>
        <rFont val="Century Gothic"/>
      </rPr>
      <t xml:space="preserve"> Para el presente seguimiento, no se evidencia ningún avance en la construcción del Plan de Gestión del Conocimiento y la Innovación 2024.
Se genera una alerta por el cumplimiento de esta actividad, debido a que se debió realizar en el segundo cuatrimestre. Lo anterior, podría ocasionar incumplimiento de la meta establecida en el PETEP 2024
Se recomienda continuar con el avance de la actividad, con el fin de cumplir con el PTEP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</si>
  <si>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https://drive.google.com/drive/folders/1FSmkXGGIKyh395oPuxz78PwalIHXpzG8</t>
    </r>
  </si>
  <si>
    <t>Se elaboró el documento con la formulación del plan de acción para la politica MIPG de Gestión de Conocimiento y la innovación 2024 para su respectiva implementación.</t>
  </si>
  <si>
    <t xml:space="preserve">Plan de acción Politica Gestión del Conocimiento y la innovación 2024- 2025 </t>
  </si>
  <si>
    <t>Se evidencia el cumplimiento de la actividad en la formulación del Plan de Acción de Gestión de Conocimiento y la innovación en un 100%.</t>
  </si>
  <si>
    <t>Implementar el Plan de Acción vigencia 2024, para el fortalecimiento de la política MIPG de Gestión del Conocimiento y la Innovación.</t>
  </si>
  <si>
    <t xml:space="preserve"> * Documentos, capturas de pantalla, registro fotografico, entre otras evidencias, que den cuenta del cumplimiento minimo del 80% del Plan de Acción de Gestión del Conocimiento y la Innovación 2024.</t>
  </si>
  <si>
    <t>Fecha inicio: 1 de febrero de 2024
Fecha final: 31 de diciembre de 2024</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</si>
  <si>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</si>
  <si>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Esta activida se podrá relizar una vez se apruebe la actividad 2.1., del subcomponente 2</t>
  </si>
  <si>
    <r>
      <rPr>
        <b/>
        <sz val="9"/>
        <color theme="1"/>
        <rFont val="Century Gothic"/>
      </rPr>
      <t>11/09/2024.</t>
    </r>
    <r>
      <rPr>
        <sz val="9"/>
        <color theme="1"/>
        <rFont val="Century Gothic"/>
      </rPr>
      <t xml:space="preserve"> Se evidencia avances de esta actividad:
- Correo electrónico del día 14/06/2024 de la Oficina Jurídica a la Oficina de Planeación donde informa la actualización de las matrices de riesgo actualizadas de los procesos Contractual y Jurídica.
- Correo electrónico del día 26/07/2024 de la Oficina Jurídica a la Oficina de Planeación donde actualiza los indicadores de la Oficina Jurídica.
- Matriz de Excel donde se plasma la DOFA de la Oficina Jurídica.
Se recomienda continuar con el avance de la actividad, con el fin de cumplir con el PTEP 2024.
</t>
    </r>
    <r>
      <rPr>
        <b/>
        <sz val="9"/>
        <color rgb="FF9BBB59"/>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</si>
  <si>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https://drive.google.com/drive/folders/1_-o2Bot3egCnRx-dgIH5lRnWNvZxwtuX</t>
    </r>
  </si>
  <si>
    <t>Se presenta el plan de acción para la politica  MIPG de Gestión de Conocimiento y la innovación 2024- 2025 con el reporte de avances y las evidencias de la ejecución durante el 2024</t>
  </si>
  <si>
    <t>Plan de acción Politica Gestión del Conocimiento y la innovación 2024- 2025 con avances y evidencias de la ejecución progrmada en porcentaje para el 2024.</t>
  </si>
  <si>
    <t xml:space="preserve">Para el primer cuatrimestre de 2024, se evidencia un avance en el cumplimiento de las acciones propuestas del 10%. De 5 acciones en este componente, se evidencia que se encuentran en términos para ser cumplidas en el segundo y tercer cuatrimestre de 2024.  No se evidencian acciones incumplidas. 
Frente a las acciones 1.1, 2.1, se recomienda tomar las medidas urgentes de cumplimiento debido a que tienen fechas de cumplimiento 31/05/2024. Lo anterior para evitar el incumplimiento de este componente del PTEP 2024.
</t>
  </si>
  <si>
    <r>
      <rPr>
        <sz val="11"/>
        <color rgb="FF000000"/>
        <rFont val="Century Gothic"/>
      </rPr>
      <t xml:space="preserve">Para el segundo cuatrimestre de 2024, se evidencia un avance en el cumplimiento de las acciones propuestas del 20%. De 5 acciones en este componente, se evidencia el cumplimiento de 1 acción (1.3). Se evidencian acciones incumplidas (1.1, 2.1). Las demás acciones que hacen parte de este componente se encuentran en términos para ser cumplidas en el tercer cuatrimestre de 2024. 
</t>
    </r>
    <r>
      <rPr>
        <sz val="11"/>
        <color rgb="FFFF0000"/>
        <rFont val="Century Gothic"/>
      </rPr>
      <t xml:space="preserve">Se genera una alerta en el cumplimiento de las actividades (1.1, 2.1), debido a que se debieron cumplir en el segundo cuatrimestre de 2024. </t>
    </r>
    <r>
      <rPr>
        <sz val="11"/>
        <color rgb="FF000000"/>
        <rFont val="Century Gothic"/>
      </rPr>
      <t xml:space="preserve">
Se recomienda continuar con el avance de las actividades de este componente, con el fin de cumplir con el 100% del PTEP 2024.
</t>
    </r>
  </si>
  <si>
    <t>COMPONENTE 7: PROMOCIÓN DE LA INTEGRIDAD Y LA ÉTICA PÚBLICA</t>
  </si>
  <si>
    <r>
      <rPr>
        <b/>
        <sz val="9"/>
        <color rgb="FF000000"/>
        <rFont val="Century Gothic"/>
      </rPr>
      <t xml:space="preserve">Subcomponente 1
</t>
    </r>
    <r>
      <rPr>
        <sz val="9"/>
        <color rgb="FF000000"/>
        <rFont val="Century Gothic"/>
      </rPr>
      <t>Programas de integridad</t>
    </r>
  </si>
  <si>
    <t>Definir el Plan de Integridad para la vigencia 2024</t>
  </si>
  <si>
    <t xml:space="preserve">* Plan de Integridad  (Sección dentro del PETH)
* Plan de Integridad inmerso en el componente 7 del Programa de Transparencia y Ética Pública 2024 </t>
  </si>
  <si>
    <t>Subdirección Corporativa (Gestión del Talento Humano)</t>
  </si>
  <si>
    <t xml:space="preserve">Fecha inicio: 02 de enero de 2024
Fecha final: 31 de marzo de 2024 </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</si>
  <si>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</si>
  <si>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</si>
  <si>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El plan de integridad se publicó a corte 31 de enero de 2024, el mismo se encuentra dentro del documento Plan estrategico de Talento Humano y en el Programa de Transparencia y Ética Pública en su componente 7</t>
  </si>
  <si>
    <t>e4d72426-19a1-4ebf-9ff8-79fe3e4708dd (idiger.gov.co)</t>
  </si>
  <si>
    <t xml:space="preserve">Se da cumplimiento al 100% de esta actividad con los soportes presentados .
</t>
  </si>
  <si>
    <r>
      <rPr>
        <b/>
        <sz val="9"/>
        <color rgb="FF000000"/>
        <rFont val="Century Gothic"/>
      </rPr>
      <t xml:space="preserve">10/09/2024. </t>
    </r>
    <r>
      <rPr>
        <sz val="9"/>
        <color rgb="FF000000"/>
        <rFont val="Century Gothic"/>
      </rPr>
      <t xml:space="preserve">Se evidencia en el Link de Transparencia la ¨Plan estratégico de Talento Humano¨ Código TH-PL-01 V1 DEL 30/01/2024, que define el Plan de Integridad para la vigencia 2024.
</t>
    </r>
    <r>
      <rPr>
        <b/>
        <sz val="9"/>
        <color rgb="FF4F81BD"/>
        <rFont val="Century Gothic"/>
      </rPr>
      <t>ACTIVIDAD CUMPLIDA</t>
    </r>
  </si>
  <si>
    <t>chrome-extension://efaidnbmnnnibpcajpcglclefindmkaj/https://www.idiger.gov.co/documents/20182/1436594/Plan+Estrat%C3%A9gico+de+Talento+Humano+V1.pdf/e4d72426-19a1-4ebf-9ff8-79fe3e4708dd</t>
  </si>
  <si>
    <t>Fue publicado a 31 de enero de 2024, como lo indica la normatividad vigente dentro del Plan Estratégico de Talento Humano.</t>
  </si>
  <si>
    <r>
      <rPr>
        <u/>
        <sz val="9"/>
        <color rgb="FF1155CC"/>
        <rFont val="&quot;Century Gothic&quot;"/>
      </rPr>
      <t>Plan Estrategico de Talento Humano</t>
    </r>
    <r>
      <rPr>
        <u/>
        <sz val="9"/>
        <color rgb="FF1155CC"/>
        <rFont val="&quot;Century Gothic&quot;"/>
      </rPr>
      <t xml:space="preserve">
 Link de ingreso https://www.idiger.gov.co/</t>
    </r>
    <r>
      <rPr>
        <sz val="9"/>
        <color theme="1"/>
        <rFont val="Century Gothic"/>
      </rPr>
      <t>pie-612-2018-V2024</t>
    </r>
  </si>
  <si>
    <t>Divulgar a servidores(as) y colaboradores(as) el Plan de Integridad 2024 (Componente 7 Programa de Transparencia y Ética Pública 2024)</t>
  </si>
  <si>
    <t>* Correo electrónico interno enviado a funcionarios y contratistas.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</si>
  <si>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</si>
  <si>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</si>
  <si>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r>
      <rPr>
        <sz val="9"/>
        <color rgb="FF000000"/>
        <rFont val="Century Gothic"/>
      </rPr>
      <t xml:space="preserve">No se evidencian avances en la presente actividad.
</t>
    </r>
    <r>
      <rPr>
        <b/>
        <sz val="9"/>
        <color rgb="FF000000"/>
        <rFont val="Century Gothic"/>
      </rPr>
      <t>Recomendación:</t>
    </r>
    <r>
      <rPr>
        <sz val="9"/>
        <color rgb="FF000000"/>
        <rFont val="Century Gothic"/>
      </rPr>
      <t xml:space="preserve"> Se recomienda solicitar a la Oficina Asesora de Planeación el ajuste en la fecha final de entrega de la presente actividad y proceder con su cumplimiento en el tercer cuatrimestre de 2024, para cumplimiento del PTEP</t>
    </r>
  </si>
  <si>
    <r>
      <rPr>
        <b/>
        <sz val="9"/>
        <color rgb="FF000000"/>
        <rFont val="Century Gothic"/>
      </rPr>
      <t>10/09/2024:</t>
    </r>
    <r>
      <rPr>
        <sz val="9"/>
        <color rgb="FF000000"/>
        <rFont val="Century Gothic"/>
      </rPr>
      <t xml:space="preserve"> No se evidencian avances en la actividad para este periodo de evaluación. 
Se recomienda continuar y culminar la actividad con el fin de cumplir la meta establecida en el PTEP 2024.
</t>
    </r>
    <r>
      <rPr>
        <b/>
        <sz val="9"/>
        <color rgb="FFFF0000"/>
        <rFont val="Century Gothic"/>
      </rPr>
      <t>ACTIVIDAD INCUMPLIDA</t>
    </r>
  </si>
  <si>
    <t>Plan de Integridad 2024 (Componente 7 Programa de Transparencia y Ética Pública 2024, fue divulgado a los funcionarios mediante correo electronico</t>
  </si>
  <si>
    <t>Correo electronico de divulgacion</t>
  </si>
  <si>
    <t xml:space="preserve">Se evidencia el cumplimiento del envio del correo, fuera del periodo programado, sin embargo se realizo durante la vigencia por lo que se da el cumplimiento de la actividad en un 100%. </t>
  </si>
  <si>
    <t>Realizar convocatoria para la actualización del equipo de gestores de integridad</t>
  </si>
  <si>
    <t>* Link, capturas de pantalla o documentos que dan cuenta de la divulgación de la convocatoria por canales de comunicación internos.</t>
  </si>
  <si>
    <r>
      <rPr>
        <sz val="9"/>
        <color rgb="FF000000"/>
        <rFont val="Century Gothic"/>
      </rPr>
      <t xml:space="preserve">No se evidencian avances en la presente actividad, la cual al estar planificada para el 31 de marzo de 2024, se define como vencida.
</t>
    </r>
    <r>
      <rPr>
        <b/>
        <sz val="9"/>
        <color rgb="FF000000"/>
        <rFont val="Century Gothic"/>
      </rPr>
      <t xml:space="preserve">Recomendación: </t>
    </r>
    <r>
      <rPr>
        <sz val="9"/>
        <color rgb="FF000000"/>
        <rFont val="Century Gothic"/>
      </rPr>
      <t>Se recomienda solicitar a la Oficina Asesora de Planeación el ajuste en la fecha final de entrega de la presente actividad y proceder con su cumplimiento en el segundo cuatrimestre de 2024.</t>
    </r>
  </si>
  <si>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FF0000"/>
        <rFont val="Century Gothic"/>
      </rPr>
      <t>ACTIVIDAD INCUMPLIDA</t>
    </r>
  </si>
  <si>
    <t xml:space="preserve">Se realiza convocatoria para conformar el equipo de gestores </t>
  </si>
  <si>
    <t>Correo de convocatoria</t>
  </si>
  <si>
    <t>Aunque se reporta como cumplida la actividad, no se colocan las evidencias que soportan el desarrollo de esta por lo tanto deben colocar los repectivos soportes acorde a los productos establecidos que para el caso es:
Link, capturas de pantalla o documentos que dan cuenta de la divulgación de la convocatoria por canales de comunicación internos.</t>
  </si>
  <si>
    <r>
      <rPr>
        <b/>
        <sz val="9"/>
        <color rgb="FF000000"/>
        <rFont val="Century Gothic"/>
      </rPr>
      <t xml:space="preserve">10/09/2024. </t>
    </r>
    <r>
      <rPr>
        <sz val="9"/>
        <color rgb="FF000000"/>
        <rFont val="Century Gothic"/>
      </rPr>
      <t>Se evidencia el cumplimiento de la actividad mediante:</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t>
    </r>
    <r>
      <rPr>
        <b/>
        <sz val="9"/>
        <color rgb="FF4F81BD"/>
        <rFont val="Century Gothic"/>
      </rPr>
      <t xml:space="preserve">ACTIVIDAD CUMPLIDA  </t>
    </r>
    <r>
      <rPr>
        <sz val="9"/>
        <color rgb="FF000000"/>
        <rFont val="Century Gothic"/>
      </rPr>
      <t xml:space="preserve">      </t>
    </r>
  </si>
  <si>
    <t>https://drive.google.com/drive/folders/1_DdnwT1xHB4YsHEuWfVL-8ISe7IIea-1</t>
  </si>
  <si>
    <t>Se realizo convocatoria para la actualización del equipo de gestores de integridad, teniendo en cuanta los acuerdos concertados con el equipo gestor de la entidad</t>
  </si>
  <si>
    <t>Correos electronicos</t>
  </si>
  <si>
    <t>Actualizar y divulgar al interior de la entidad el equipo de gestores de integridad</t>
  </si>
  <si>
    <t>* Acto administrativo o documento equivalente actualizado.
* Evidencia de divulgación del nuevo equipo de gestores de integridad por canales de comunicación internos.</t>
  </si>
  <si>
    <t xml:space="preserve">Fecha inicio: 02 de enero de 2024
Fecha final: 31 de julio de 2024 </t>
  </si>
  <si>
    <t>No se evidencian avances en la presente actividad, sin embargo, esta se encuentra en terminos, de acuerdo con la fecha maxima de entrega y el periodo que se esta evaluando para el presente programa.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</si>
  <si>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</si>
  <si>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Acto administrativo de equipo de gestores vigencia 2024 </t>
  </si>
  <si>
    <t>Resolucion 274 de 2024 y correo electronico de divulgacion</t>
  </si>
  <si>
    <t>Aunque se reporta como cumplida la actividad, no se colocan las evidencias que soportan el desarrollo de esta por lo tanto deben colocar los repectivos soportes acorde a los productos establecidos que para el caso son:
*Acto administrativo o documento equivalente actualizado.
* Evidencia de divulgación del nuevo equipo de gestores de integridad por canales de comunicación internos</t>
  </si>
  <si>
    <r>
      <rPr>
        <b/>
        <sz val="9"/>
        <color rgb="FF000000"/>
        <rFont val="Century Gothic"/>
      </rPr>
      <t xml:space="preserve">10/09/2024. </t>
    </r>
    <r>
      <rPr>
        <sz val="9"/>
        <color rgb="FF000000"/>
        <rFont val="Century Gothic"/>
      </rPr>
      <t>Se evidencia el cumplimento parcial de la actividad:
Acto administrativo o documento equivalente actualizado.</t>
    </r>
    <r>
      <rPr>
        <b/>
        <sz val="9"/>
        <color rgb="FF000000"/>
        <rFont val="Century Gothic"/>
      </rPr>
      <t xml:space="preserve">
</t>
    </r>
    <r>
      <rPr>
        <sz val="9"/>
        <color rgb="FF000000"/>
        <rFont val="Century Gothic"/>
      </rPr>
      <t xml:space="preserve">- Resolución Número 274 del 31/07/2024 ¨Por la cual se deroga la Resolución 333  de 16 de noviembre de 2022 y se reconoce a los integrantes del Equipo de Gestores de Integridad del IDIGER¨.
- Correo electrónico del 27/08/2024 de Talento Humano a los integrantes del equipo de gestores de integridad donde se les socializa la resolución 274 del 31/07/2024.
- Correo electrónico del 14/06/2024 de integridad@idiger.gov.co a los gestores de integridad donde se solicita la confirmación de continuidad como miembro del equipo de gestores de la vigencia 2024, mediante el cual algunos miembros confirmaron la continuidad.
No se evidencia de divulgación del nuevo equipo de gestores de integridad por canales de comunicación internos a los funcionarios del idiger.
Se recomienda continuar y culminar la actividad con el fin de cumplir la meta establecida en el PTEP 2024.
</t>
    </r>
    <r>
      <rPr>
        <b/>
        <sz val="9"/>
        <color rgb="FFFF0000"/>
        <rFont val="Century Gothic"/>
      </rPr>
      <t>ACTIVIDAD INCUMPLIDA</t>
    </r>
    <r>
      <rPr>
        <sz val="9"/>
        <color rgb="FF000000"/>
        <rFont val="Century Gothic"/>
      </rPr>
      <t xml:space="preserve">
</t>
    </r>
  </si>
  <si>
    <r>
      <rPr>
        <sz val="9"/>
        <color theme="1"/>
        <rFont val="Century Gothic"/>
      </rPr>
      <t xml:space="preserve">Drive
</t>
    </r>
    <r>
      <rPr>
        <sz val="9"/>
        <color rgb="FF1155CC"/>
        <rFont val="Century Gothic"/>
      </rPr>
      <t>https://drive.google.com/drive/folders/1PGF9Q4qMEyvytqm1otXflU89q-lMGsDy</t>
    </r>
  </si>
  <si>
    <t>Se realizo divulgacion del equipo de gestores mediante boletin institucional.</t>
  </si>
  <si>
    <t>Boletin institucional</t>
  </si>
  <si>
    <t xml:space="preserve">Se evidencia el cumplimiento, fuera del periodo programado, sin embargo se realizo durante la vigencia por lo que se da el cumplimiento de la actividad en un 100%. </t>
  </si>
  <si>
    <t>1.5</t>
  </si>
  <si>
    <t>Garantizar que los servidores(as) públicos de la Entidad realicen el módulo virtual del código de integridad</t>
  </si>
  <si>
    <t>* Certificación del curso realizado por mas del 90% de los servidores públicos.</t>
  </si>
  <si>
    <t xml:space="preserve">Fecha inicio: 02 de enero de 2024
Fecha final: 31 de agosto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</si>
  <si>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</si>
  <si>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realizó una primera convocatoria </t>
  </si>
  <si>
    <t>Se anexa comunicacion y listado de asistencia</t>
  </si>
  <si>
    <t>No se evidencian avances en la presente actividad, Es necesario revisar el cumplimiento de esta actividad para avanzar en la ejcución del PTEP</t>
  </si>
  <si>
    <r>
      <rPr>
        <b/>
        <sz val="9"/>
        <color rgb="FF000000"/>
        <rFont val="Century Gothic"/>
      </rPr>
      <t xml:space="preserve">10/09/2024. </t>
    </r>
    <r>
      <rPr>
        <sz val="9"/>
        <color rgb="FF000000"/>
        <rFont val="Century Gothic"/>
      </rPr>
      <t xml:space="preserve">Se evidencia el avance de la acción:
- Invitación del Curso Código de integridad ¨Estimado (a) servidor (a) ya se encuentra disponible el curso de código de integridad, no olvides realizarlo del correo bienestarycapacitación@idiger.gov.co a funcionariosidiger@idiger.gov.co del día 06/06/2024 
- Se evidencia archivo de excel con la participación de funcionarios reporte Aula Virtual pero sin fecha para poder ver su cumplimiento
No se evidencia ninguna certificación que de avance y cumplimiento de la acción.
Se recomienda continuar con su avance con el fin de cumplir con la meta establecida de esta actividad.
</t>
    </r>
    <r>
      <rPr>
        <b/>
        <sz val="9"/>
        <color rgb="FFFF0000"/>
        <rFont val="Century Gothic"/>
      </rPr>
      <t>ACTIVIDAD INCUMPLIDA</t>
    </r>
    <r>
      <rPr>
        <sz val="9"/>
        <color rgb="FF000000"/>
        <rFont val="Century Gothic"/>
      </rPr>
      <t xml:space="preserve">
</t>
    </r>
  </si>
  <si>
    <r>
      <rPr>
        <sz val="9"/>
        <color theme="1"/>
        <rFont val="Century Gothic"/>
      </rPr>
      <t xml:space="preserve">Drive
</t>
    </r>
    <r>
      <rPr>
        <sz val="9"/>
        <color rgb="FF1155CC"/>
        <rFont val="Century Gothic"/>
      </rPr>
      <t>https://drive.google.com/drive/folders/1Ll8W70bh5gyErQxiQuqI8bnuTPRD7wqy</t>
    </r>
  </si>
  <si>
    <t>Cominicacion interna, Listado de fucnionarios que han realizado el modulo</t>
  </si>
  <si>
    <t>Comunicacion interna - correo electronico</t>
  </si>
  <si>
    <t>1.6</t>
  </si>
  <si>
    <t>Medir el grado de apropiación de los valores del código de integridad a través del módulo virtual.</t>
  </si>
  <si>
    <t>* Informe con análisis de los resultados de la evaluación del módulo virtual.</t>
  </si>
  <si>
    <t>Gestores de Integridad</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</si>
  <si>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</si>
  <si>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de cumplimiento al Informe con análisis de los resultados de la evaluación del módulo virtual y mida el grado de apropiación de los valores del código de integridad en el IDIGER.
Se recomienda continuar con su avance con el fin de cumplir con la meta establecida de esta actividad.
</t>
    </r>
    <r>
      <rPr>
        <b/>
        <sz val="9"/>
        <color rgb="FFFF0000"/>
        <rFont val="Century Gothic"/>
      </rPr>
      <t>ACTIVIDAD INCUMPLIDA</t>
    </r>
  </si>
  <si>
    <t>la medición del módulo de integridad fue medida en la encuesta de percepción correspondiente al primes semestre de la vigencia 2024</t>
  </si>
  <si>
    <t>Informe de encuesta de percepcion</t>
  </si>
  <si>
    <t>1.7</t>
  </si>
  <si>
    <t xml:space="preserve">Realizar encuesta interna para la posible inclusión de nuevos valores dentro del código de integridad </t>
  </si>
  <si>
    <t>* Encuesta fisica o virtual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</si>
  <si>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</si>
  <si>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física o virtual e Informe con análisis de resultados que cumpla con la meta  ¨posible inclusión de nuevos valores dentro del código de integridad¨. 
Se recomienda continuar con su avance con el fin de cumplir con la meta establecida de esta actividad y cumplir el PETEP 2024
</t>
    </r>
    <r>
      <rPr>
        <b/>
        <sz val="9"/>
        <color rgb="FFFF0000"/>
        <rFont val="Century Gothic"/>
      </rPr>
      <t>ACTIVIDAD INCUMPLIDA</t>
    </r>
  </si>
  <si>
    <t>Realizar encuesta interna para la posible inclusión de nuevos valores dentro del código de integridad, se desarrollo en mes de septiembre, en conjunto con la encuesta de percepción de valores, donde contestaron 38 funcionarios.</t>
  </si>
  <si>
    <t>Encuesta e informe</t>
  </si>
  <si>
    <t>1.8</t>
  </si>
  <si>
    <t>Realizar difusiones y/o sensibilizaciones internas sobre los valores del código de integridad a través de los diferentes canales de comunicación internos.</t>
  </si>
  <si>
    <t>* Mínimo 4 difusiones y/o sensibilizaciones (1 por trimestre)
Evidencia de publicación de piezas gráficas, videos, carteleras digitales o carteleras físicas)</t>
  </si>
  <si>
    <t>Gestores de Integridad
Comunicaciones</t>
  </si>
  <si>
    <t xml:space="preserve">Fecha inicio: 02 de enero de 2024
Fecha final: 31 de diciembre de 2024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</si>
  <si>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</si>
  <si>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 xml:space="preserve">10/09/2024. </t>
    </r>
    <r>
      <rPr>
        <sz val="9"/>
        <color rgb="FF000000"/>
        <rFont val="Century Gothic"/>
      </rPr>
      <t xml:space="preserve">No se evidencia avance de la acción que dé cumplimiento a la actividad * Mínimo 4 difusiones y/o sensibilizaciones (1 por trimestre) - Evidencia de publicación de piezas gráficas, videos, carteleras digitales o carteleras físicas)
Se recomienda continuar con su avance con el fin de cumplir con la meta establecida de esta actividad y cumplir el PETEP 2024
</t>
    </r>
    <r>
      <rPr>
        <b/>
        <sz val="9"/>
        <color rgb="FF9BBB59"/>
        <rFont val="Century Gothic"/>
      </rPr>
      <t>EN DESARROLLO</t>
    </r>
  </si>
  <si>
    <t>Se realizaron 4 difusiones del codigo de integridad y valores</t>
  </si>
  <si>
    <t>1. Publicación vaso con valores
 2, Publicación conmemoración día del amor y la amistad
 3, Dos (2) Publicación de la cartilla de valores de integridad</t>
  </si>
  <si>
    <t xml:space="preserve">Se evidencia el cumplimiento de las 4 difusiones, aunque no se realizaron por trimestre, sin embargo se realizo durante la vigencia por lo que se da el cumplimiento de la actividad en un 100%. </t>
  </si>
  <si>
    <t>1.9</t>
  </si>
  <si>
    <t>Desarrollar actividades pedagógicas y lúdicas para la apropiación por parte de servidores y contratistas de los valores del código de integridad</t>
  </si>
  <si>
    <t>* Listado de asistencia, capturas de pantalla, documentos o 
registro fotográfico de las 3 actividades realizadas (1 por cuatrimestre)</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</si>
  <si>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</si>
  <si>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Listado de asistencia, capturas de pantalla, documentos o registro fotográfico de las 3 actividades realizadas (1 por cuatrimestre) que desarrolle actividades pedagógicas y lúdicas para la apropiación por parte de servidores y contratistas de los valores del código de integridad en el IDIGER
Se recomienda continuar con su avance con el fin de cumplir con la meta establecida de esta actividad y cumplir el PETEP 2024
</t>
    </r>
    <r>
      <rPr>
        <b/>
        <sz val="9"/>
        <color rgb="FF9BBB59"/>
        <rFont val="Century Gothic"/>
      </rPr>
      <t>EN DESARROLLO</t>
    </r>
  </si>
  <si>
    <t>Durante esta vigencia se realizaron tres actividades pedagógicas y lúdicas para la apropiación por parte de servidores y contratistas de los valores del código de integridad</t>
  </si>
  <si>
    <t>1, Jornada de fortalecimiento institucional
 2, Jornada de Halloween
 3. Jornada cierre de gestion donde en cada Bingo realizado se identifcaron los valores de la entidad.</t>
  </si>
  <si>
    <t xml:space="preserve">Se evidencia el cumplimiento de las 3 actividades, aunque no se realizaron por cuatrimestre, sin embargo se realizo durante la vigencia por lo que se da el cumplimiento de la actividad en un 100%. </t>
  </si>
  <si>
    <t>1.10</t>
  </si>
  <si>
    <t>Realizar capacitaciones sobre el Código de Integridad</t>
  </si>
  <si>
    <t>* Una (1) capacitación por semestre (Listado de asistencia y presentación)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</si>
  <si>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</si>
  <si>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Una (1) capacitación por semestre (Listado de asistencia y presentación) sobre el Código de Integridad
Se recomienda continuar con su avance con el fin de cumplir con la meta establecida de esta actividad y cumplir el PETEP 2024
</t>
    </r>
    <r>
      <rPr>
        <b/>
        <sz val="9"/>
        <color rgb="FF9BBB59"/>
        <rFont val="Century Gothic"/>
      </rPr>
      <t>EN DESARROLLO</t>
    </r>
  </si>
  <si>
    <t>Capacitación apropiación del código de integridad - Apropiación de los valores definidos en el código de integridad
Curso virtual "Gestores de Integridad: Líderes de la Cultura de Integridad en el Distrito - Cohorte II", dado por la Secretaría General de la Alcaldía Mayor de Bogotá.</t>
  </si>
  <si>
    <t>Invitacion - apropiación del código de integridad - Apropiación de los valores definidos en el código de integridad
 Certificados "Gestores de Integridad: Líderes de la Cultura de Integridad en el Distrito - Cohorte II", dado por la Secretaría General de la Alcaldía Mayor de Bogotá.</t>
  </si>
  <si>
    <t>1.11</t>
  </si>
  <si>
    <t>Realizar encuentros para exponer casos reales  (dilemas morales) por parte de los servidores</t>
  </si>
  <si>
    <t>* Un (1) encuentro en el año (Presentación (si aplica) y listados de asistencia)
*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</si>
  <si>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</si>
  <si>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Un (1) encuentro en el año (Presentación (si aplica) y listados de asistencia) e Informe con análisis y conclusiones del encuentro para exponer casos reales  (dilemas morales) por parte de los servidores.
Se recomienda continuar con su avance con el fin de cumplir con la meta establecida de esta actividad y cumplir el PETEP 2024
</t>
    </r>
    <r>
      <rPr>
        <b/>
        <sz val="9"/>
        <color rgb="FFFF0000"/>
        <rFont val="Century Gothic"/>
      </rPr>
      <t>ACTIVIDAD INCUMPLIDA</t>
    </r>
  </si>
  <si>
    <t>Se realizo un encuentro con los gestores de integridad donde se expusieron los dilemas morales</t>
  </si>
  <si>
    <t>Acta, que incluye informe y conclusiones</t>
  </si>
  <si>
    <t>1.12</t>
  </si>
  <si>
    <t>Analizar la posibilidad de actualizar los manuales de funciones de los empleos de la planta de personal de la entidad, incorporando las actitudes, valores y conductas definidas en el Código de Integridad</t>
  </si>
  <si>
    <t>* Informe con análisis y conclusiones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</si>
  <si>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</si>
  <si>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Informe con análisis y conclusiones donde se analice la posibilidad de actualizar los manuales de funciones de los empleos de la planta de personal de la entidad, incorporando las actitudes, valores y conductas definidas en el Código de Integridad.
Se recomienda continuar con su avance con el fin de cumplir con la meta establecida de esta actividad y cumplir el PETEP 2024
</t>
    </r>
    <r>
      <rPr>
        <b/>
        <sz val="9"/>
        <color rgb="FFFF0000"/>
        <rFont val="Century Gothic"/>
      </rPr>
      <t>ACTIVIDAD INCUMPLIDA</t>
    </r>
  </si>
  <si>
    <t>En realiza encuentro con los gestores de integridad de la entidad y se analiza la posibilidad de incluir los valores en el manual de funciones de la entidad</t>
  </si>
  <si>
    <t>Acta con conclusiones</t>
  </si>
  <si>
    <t>1.13</t>
  </si>
  <si>
    <t>Realizar encuestas de percepción de las actividades realizadas en referencia con la apropiación del código de integridad</t>
  </si>
  <si>
    <t>* Encuesta (mínimo 1 por semestre)
* Informe con análisis de resultados</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</si>
  <si>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</si>
  <si>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 Encuesta (mínimo 1 por semestre) e Informe con análisis de resultados de la encuesta de percepción de las actividades realizadas en referencia con la apropiación del código de integridad en el IDIGER.
Se recomienda continuar con su avance con el fin de cumplir con la meta establecida de esta actividad y cumplir el PETEP 2024
</t>
    </r>
    <r>
      <rPr>
        <b/>
        <sz val="9"/>
        <color rgb="FF9BBB59"/>
        <rFont val="Century Gothic"/>
      </rPr>
      <t>EN DESARROLLO</t>
    </r>
  </si>
  <si>
    <t>Encuesta de percepcion dl primer semestre 
 Encuesta de percepcion segundo trimestre e informe final</t>
  </si>
  <si>
    <t>1.14</t>
  </si>
  <si>
    <t>Realizar informe que contenga el análisis de incorporar elementos de integridad pública en los procesos de contratación con personas jurídicas</t>
  </si>
  <si>
    <t>* Informe con análisis y conclusiones.</t>
  </si>
  <si>
    <t>En los formatos de estudios previos de los procesos de contratación con personas jurídicas, se dejaron estipuladas las OBLIGACIONES EN MATERIA DE ANTICORRUPCIÓN Y TRANSPARENCIA
El contratista en desarrollo del contrato tendrá, además de los derechos y obligaciones contenidas en las Leyes 80 de 1993 y 1150 de 2007 y el Decreto 1082 de 2015, las que se enuncian a continuación: 
1.        Acoger el principio de Transparencia que constituya una apuesta por la lucha contra la corrupción, a partir de la publicación de todas las actuaciones que se surtan durante toda la etapa contractual, así como la difusión de los incumplimientos (multas, declaratorias de incumplimiento, caducidad del contrato, imposición de cláusula penal) que se lleguen a derivar en desarrollo del contrato suscrito con la Entidad.
2.        Conocer, adaptar y acatar las políticas y lineamientos de los Sistemas de Gestión adoptados por la Entidad, en especial los que corresponden a --Antisoborno, Calidad, y de Seguridad y Salud en el Trabajo, y lo referente al Código de Integridad de la Entidad, aplicable al contrato estatal, desde el proceso de selección, hasta la ejecución del contrato y su liquidación en caso de resultar adjudicatario.
3.        No ofrecer, prometer, entregar, solicitar, y/o aceptar sobornos, dádivas, recompensas o gratificaciones, al o por parte de un colaborador de la Entidad (funcionarios, contratistas) con el fin de incidir con las decisiones relacionadas con el desarrollo del contrato en cualquiera de sus etapas. 
4.        Dar aviso inmediato a la (entidad) y a autoridades competentes de cualquier ofrecimiento, favor, dádiva o prerrogativas efectuadas por los interesados o proponentes a los funcionarios públicos  y/o contratistas que intervengan de manera directa o indirectamente en el proceso de selección, con la intención de inducir alguna decisión relacionada con la adjudicación; a través de la línea telefónica 57 (601) 3813000, de manera presencial en la oficina de radicaciones y virtualmente por el correo radicacionentradas@idiger.gov.co
5.        No efectuar acuerdos previos, o realizar actos o conductas que tengan por efecto la colusión en el proceso de selección, con otros proponentes para tratar de influenciar o manipular los resultados de la adjudicación. 
6.        No incurrir en falsedad o adulteración de los documentos exigidos para cumplir con los requisitos del proceso de selección. 
7.        Cumplir con todas las demás obligaciones legales respecto a seguridad industrial y salud ocupacional, ambientales y de anticorrupción que surjan con ocasión de la suscripción y ejecución del contrato.
Así mismo, en el manual de contratación tambien se incluyó un numeral de Buenas Prácticas y Medidas para Evitar la Corrupción, 
Tenemos planeado entregar el informe con análisis y conclusiones en el segundo cuatrimestre</t>
  </si>
  <si>
    <t>* GC-FT-68 Formato Estudios Previos Menor Cuantía V3
* GC-MN-01 Manual de Contratacion V10</t>
  </si>
  <si>
    <t>* A pesar de los soportes entregados por la dependencia, estos no corresponden a los definidos en la columna "Productos", sin embargo, se evidencia que la dependencia si incluyó o cuenta con elementos de integridad pública en el proceso de contratación, motivo por el cual, se valida el porcentaje de avance, quedando este supeditado a la entrega del informe para el segundo cuatrimestre de 2024.</t>
  </si>
  <si>
    <r>
      <rPr>
        <b/>
        <sz val="9"/>
        <color rgb="FF000000"/>
        <rFont val="Century Gothic"/>
      </rPr>
      <t xml:space="preserve">10/05/2024. </t>
    </r>
    <r>
      <rPr>
        <sz val="9"/>
        <color rgb="FF000000"/>
        <rFont val="Century Gothic"/>
      </rPr>
      <t xml:space="preserve">Se evidencia avance en la elaboración ¨Formato Estudios Previos menor Cuantía¨GC-FT-68 V3  , donde se incorporará elementos de integridad pública en los procesos de contratación con personas jurídicas - OBLIGACIONES EN MATERIA DE ANTICORRUPCIÓN Y TRANSPARENCIA, página 39.
Se recomienda continuar con el avance de las mismas, con el fin de cumplir con el PTEP 2024.
</t>
    </r>
    <r>
      <rPr>
        <b/>
        <sz val="9"/>
        <color rgb="FF6AA84F"/>
        <rFont val="Century Gothic"/>
      </rPr>
      <t>EN DESARROLLO</t>
    </r>
    <r>
      <rPr>
        <sz val="9"/>
        <color rgb="FF000000"/>
        <rFont val="Century Gothic"/>
      </rPr>
      <t xml:space="preserve">
</t>
    </r>
  </si>
  <si>
    <r>
      <rPr>
        <sz val="9"/>
        <color rgb="FF000000"/>
        <rFont val="Century Gothic"/>
      </rPr>
      <t xml:space="preserve">Drive
</t>
    </r>
    <r>
      <rPr>
        <sz val="9"/>
        <color rgb="FF1155CC"/>
        <rFont val="Century Gothic"/>
      </rPr>
      <t>https://docs.google.com/document/d/1XJ8eywlMYUfXhXZHug5p8f0bvhrV0Vj-/edit</t>
    </r>
  </si>
  <si>
    <t>Fue realizado el informe que contiene el análisis de incorporar elementos de integridad pública en los procesos de contratación con personas jurídicas de acuerdo a los documentos analizados, fue remitido a líderes de proceso para revisión el 30 de Julio de 2024 con el de adicionar información que desde el proceso consideren pertinente</t>
  </si>
  <si>
    <t>https://drive.google.com/drive/u/0/folders/1iZiCJYVtWSzZ9tEkEpBSlpePqviQzQkG</t>
  </si>
  <si>
    <t>Se evidencia el avance de la actividad en un 90% , queda pendiente las observaciones de los lideres de proceso para completar el documento y cumplir al 100% esta actividad.</t>
  </si>
  <si>
    <r>
      <rPr>
        <b/>
        <sz val="9"/>
        <color rgb="FF000000"/>
        <rFont val="Century Gothic"/>
      </rPr>
      <t>10/09/2024.</t>
    </r>
    <r>
      <rPr>
        <sz val="9"/>
        <color rgb="FF000000"/>
        <rFont val="Century Gothic"/>
      </rPr>
      <t xml:space="preserve"> Se evidencia avance de la acción Borrador del Informe Análisis de Incorporación elementos de integridad pública en los procesos de contratación con personas jurídicas, informe sustentado mediante la guía de asuntos corporativos en los procesos de contratación G-ACPC-02 - Colombia compra eficiente. Se encuentra en etapa de aprobación por parte de los líderes de procesos.
Se recomienda continuar con su avance con el fin de cumplir con la meta establecida de esta actividad y cumplir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</si>
  <si>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https://drive.google.com/drive/folders/1iZiCJYVtWSzZ9tEkEpBSlpePqviQzQkG</t>
    </r>
  </si>
  <si>
    <t>Fue realizado el informe que contiene el análisis de incorporar elementos de integridad pública en los procesos de contratación con personas jurídicas de acuerdo a los documentos analizados y se actualizó la información relacionada con la mesa de trabajo efectuada en el mes de Noviembre de 2024 y la actualización del manual de contratación V11. Se adjunta informe.</t>
  </si>
  <si>
    <t>Se adjunta informe, presentación del mes de Noviembre, actividad interactiva y manual de contratación V11 actualizado</t>
  </si>
  <si>
    <t>1.15</t>
  </si>
  <si>
    <t>Elaborar y divulgar al interior y exterior de la Entidad, el procedimiento, instructivo o guía para el manejo de las denuncias asociadas a temas de corrupción</t>
  </si>
  <si>
    <t>* Procedimiento, guía o instructivo elaborado y publicado en el mapa de procesos de la página web institucional.
* Link, captura de pantalla o documento que demuestre la divulgación del procedimiento, guía o instructivo a traves de los canales de comunicación internos y externos.</t>
  </si>
  <si>
    <t>Subdirección Corporativa (Gestión del Talento Humano)
Oficina Jurídica</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</si>
  <si>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</si>
  <si>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de la acción que dé cumplimiento a la actividad Procedimiento, guía o instructivo elaborado y publicado en el mapa de procesos de la página web institucional y Link, captura de pantalla o documento que demuestre la divulgación del procedimiento, guía o instructivo a través de los canales de comunicación internos y externos para el manejo de las denuncias asociadas a temas de corrupción en el IDIGER.
Se recomienda continuar con su avance con el fin de cumplir con la meta establecida de esta actividad y cumplir el PETEP 2024
</t>
    </r>
    <r>
      <rPr>
        <b/>
        <sz val="9"/>
        <color rgb="FF9BBB59"/>
        <rFont val="Century Gothic"/>
      </rPr>
      <t>EN DESARROLLO</t>
    </r>
  </si>
  <si>
    <t>En el mes de Noviembre en la mesa de trabajo efectuada al interior de la Entidad fueron socializados los canales internos para denunciar actos de corrupción y el instructivo,  que se encuentran publicados en la página de transparencia de la Entidad</t>
  </si>
  <si>
    <r>
      <rPr>
        <sz val="9"/>
        <color theme="1"/>
        <rFont val="Century Gothic"/>
      </rPr>
      <t xml:space="preserve">Se adjunta presentación de mesa de trabajo del mes de noviembre, listado de asistencia y publicación instructivo en la pagina de trransparencia.
 </t>
    </r>
    <r>
      <rPr>
        <u/>
        <sz val="9"/>
        <color rgb="FF1155CC"/>
        <rFont val="Century Gothic"/>
      </rPr>
      <t>https://www.idiger.gov.co/denuncia-actos-corrupcion</t>
    </r>
  </si>
  <si>
    <r>
      <rPr>
        <b/>
        <sz val="9"/>
        <color rgb="FF000000"/>
        <rFont val="Century Gothic"/>
      </rPr>
      <t xml:space="preserve">Subcomponente 2
</t>
    </r>
    <r>
      <rPr>
        <sz val="9"/>
        <color rgb="FF000000"/>
        <rFont val="Century Gothic"/>
      </rPr>
      <t>Promoción de la integridad en las instituciones y grupos de interés</t>
    </r>
  </si>
  <si>
    <t>Definir e implementar una estrategia de divulgación, en materia preventiva disciplinaria, dirigida a los funcionarios y colaboradores</t>
  </si>
  <si>
    <t>* Una pieza grafica preventiva en materia de faltas disciplinarias recurrentes, divulgada por correo masivo interno.
* Una clausula disciplinaria publicada de manera quincenal. 
* Una (1) charla anual bajo la modalidad presencial o virtual para servidores públicos y/o contratistas en materia preventiva disciplinaria.</t>
  </si>
  <si>
    <t>Oficina Control Disciplinario Interno</t>
  </si>
  <si>
    <t xml:space="preserve">Subdirección Corporativa (Gestión del Talento Humano) </t>
  </si>
  <si>
    <t xml:space="preserve">* El 17 de junio de 2024, se divulgó por correo masivo interno, la pieza gráfica preventiva, de posible incursión el faltas disciplinarias, relacionadas con la temática de derecho de petición.
* Se han divulgado cinco (5) clásulas disciplinarias, bajo la campaña píldoras disciplinarias, a fin de prevenir la incursión en faltas disciplinarias, en temas de derecho de petición,  conflicto de intereses, actualización de sideap bienes y rentas y conflicto de intereses, deber de tratar con respeto e imparcialidad y acoso laboral, Las mismas se publicaron en los meses de mayo, junio, julio y agosto de 2024.   
* En materia preventiva  disciplinaria se han  desarrollado  dos (2) charlas  presenciales:  una en el mes de abril y primeros días de mayo sobre manejo de peticiones ciudadanas- derechos de petición y la otra el 22 de mayo sobre extralimaitación de funciones . </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</si>
  <si>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</si>
  <si>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r>
      <rPr>
        <b/>
        <sz val="9"/>
        <color rgb="FF000000"/>
        <rFont val="Century Gothic"/>
      </rPr>
      <t>10/09/2024.</t>
    </r>
    <r>
      <rPr>
        <sz val="9"/>
        <color rgb="FF000000"/>
        <rFont val="Century Gothic"/>
      </rPr>
      <t xml:space="preserve"> No se evidencia avance que dé cumplimiento a la actividad ¨Definir e implementar una estrategia de divulgación, en materia preventiva disciplinaria, dirigida a los funcionarios y colaboradores¨. 
Se recomienda continuar con su avance con el fin de cumplir con la meta establecida de esta actividad y culminar el PETEP 2024
</t>
    </r>
    <r>
      <rPr>
        <b/>
        <sz val="9"/>
        <color rgb="FF9BBB59"/>
        <rFont val="Century Gothic"/>
      </rPr>
      <t>EN DESARROLLO</t>
    </r>
  </si>
  <si>
    <t>* Continuando con la campaña de píldoras disciplinarias, en cumplimiento de la  función preventiva  de la Oficina de Control Disciplinario Interno (prevenir la incursión en faltas disciplinarias  recurrentes por parte de los  funcionarios del Idiger) los días 30 de agosto, 7 de octubre. 11 de octubre, 1 noviembre, 6 de noviembre, 13 de noviembre y 18 de noviembre  se publicaron por correo masivo, tratando temas tales como   falta de respeto entre compañeros de trabajo, pérdida de bienes  entregados con ocasión del cargo o servicio, inadecuado ejercicio en la supervisión de contratos.  
* En el mes de diciembre se  proyectaron cinco (5) píldors disciplinarias,  proponiendo aspectos relevantes a tener presente para el ejericio de la acción disicplinaria en el IDIGER. Las misma  se publicaran de manera masiva en los primeros quince  (15) días del mes de enero de 2025.</t>
  </si>
  <si>
    <r>
      <rPr>
        <sz val="9"/>
        <color theme="1"/>
        <rFont val="Century Gothic"/>
      </rPr>
      <t xml:space="preserve">Se adjunta en formato PDF la visualización de la publicación de las pildoras. 
DRIVE: 
</t>
    </r>
    <r>
      <rPr>
        <u/>
        <sz val="9"/>
        <color rgb="FF1155CC"/>
        <rFont val="Century Gothic"/>
      </rPr>
      <t>https://drive.google.com/drive/folders/1XldohJAzcRf0ynZY1ZsW9DV2JQ8tmkJ8</t>
    </r>
    <r>
      <rPr>
        <sz val="9"/>
        <color theme="1"/>
        <rFont val="Century Gothic"/>
      </rPr>
      <t xml:space="preserve"> 
</t>
    </r>
  </si>
  <si>
    <r>
      <rPr>
        <b/>
        <sz val="9"/>
        <color rgb="FF000000"/>
        <rFont val="Century Gothic"/>
      </rPr>
      <t xml:space="preserve">Subcomponente 3
</t>
    </r>
    <r>
      <rPr>
        <sz val="9"/>
        <color rgb="FF000000"/>
        <rFont val="Century Gothic"/>
      </rPr>
      <t>Gestión preventiva de conflicto de interés</t>
    </r>
  </si>
  <si>
    <t>Implementar acciones para la identificación y gestión de conflictos de interés</t>
  </si>
  <si>
    <t>* Informe pormenorizado de las acciones realizadas.</t>
  </si>
  <si>
    <t>Oficina Jurídica
Subdirección Corporativa (Gestión del Talento Humano)</t>
  </si>
  <si>
    <t>Grupo Conflicto de interés</t>
  </si>
  <si>
    <t xml:space="preserve">* El 17 de junio de 2024, se divulgó por correo masivo interno, la pieza gráfica preventiva, de posible incursión el faltas disciplinarias, relacionadas con la temática de derecho de petición. </t>
  </si>
  <si>
    <t>* GC-FT-94 Formato Conflicto de Interes V1
* PRESENTACIÓN 06032024</t>
  </si>
  <si>
    <t>* A pesar de los soportes entregados por las dependencias, estos no corresponden a los definidos en la columna "Productos", sin embargo, se evidencia que las dependencias si han adelantado acciones para la identificación y gestión de conflicto de intereses, motivo por el cual, se valida el porcentaje de avance, quedando este supeditado a la entrega del informe pormenorizado de las acciones realizadas para el segundo o tercer cuatrimestre de 2024.</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</si>
  <si>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Se evidencia Presentación en Power Point ¨Capacitación y Socialización Evaluación de Propuestas en Procesos Contractuales y Temas Varios¨. Se evidencia el avance de la acción para el cumplimiento de la meta.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</si>
  <si>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https://drive.google.com/drive/folders/1i2YDeZQrDYWOxoG0lZNp7xOoG8EqqVbD</t>
    </r>
    <r>
      <rPr>
        <sz val="9"/>
        <color rgb="FF000000"/>
        <rFont val="Century Gothic"/>
      </rPr>
      <t xml:space="preserve">
</t>
    </r>
  </si>
  <si>
    <r>
      <rPr>
        <b/>
        <sz val="9"/>
        <color rgb="FF000000"/>
        <rFont val="Century Gothic"/>
      </rPr>
      <t>10/09/2024.</t>
    </r>
    <r>
      <rPr>
        <sz val="9"/>
        <color rgb="FF000000"/>
        <rFont val="Century Gothic"/>
      </rPr>
      <t xml:space="preserve"> No se evidencia avance que dé cumplimiento a la actividad ¨Implementar acciones para la identificación y gestión de conflictos de interés¨. 
Se recomienda continuar con su avance con el fin de cumplir con la meta establecida de esta actividad y culminar el PETEP 2024
</t>
    </r>
    <r>
      <rPr>
        <b/>
        <sz val="9"/>
        <color rgb="FF9BBB59"/>
        <rFont val="Century Gothic"/>
      </rPr>
      <t>EN DESARROLLO</t>
    </r>
  </si>
  <si>
    <t xml:space="preserve">Se entrega informe con la gestión PARA IMPLEMENTAR ACCIONES PARA LA IDENTIFICACIÓN Y GESTIÓN DE CONFLICTOS DE INTERÉS EN IDIGER, con le gestión realizada por Oficina de Talento humano y oficina Jurídica en la vigencia 2024
</t>
  </si>
  <si>
    <t>Se adjunta informe pormenorizado PARA IMPLEMENTAR ACCIONES PARA LA IDENTIFICACIÓN Y GESTIÓN DE CONFLICTOS DE INTERÉS EN IDIGER
Se adjunta proyecto de resolución de conformación de comité de conflicto de intereses
Se adjunta guía actualizada de conflicto de intereses
Se adjuntan remisiones a diferentes intervinientes del proceso para revisión de la guía</t>
  </si>
  <si>
    <t>Actualizar, publicar en el mapa de procesos y socializar el documento para la adecuada gestión de conflictos de interés al interior de la Entidad</t>
  </si>
  <si>
    <t>* Un (1) documento actualizado, publicado y socializado</t>
  </si>
  <si>
    <t xml:space="preserve">En el mapa  de procesos de gestión contractual de la Entidad, fue publicado el GC-FT-94 Formato conflicto de interes V1, se realizó sensibilización sobre este formato en la reunión efectuada el 07 de Marzo de 2024 LINEAMIENTOS EVALUACIÓN DE PROPUESTAS EN PROCESOS CONTRACTUALES </t>
  </si>
  <si>
    <t>* A pesar de los soportes entregados por las dependencias, estos no corresponden a los definidos en la columna "Productos", toda vez que, lo que se busca es elaborar, socializar y publicar un documento tipo manual, procedimiento, instructivo o guía para la adecuada gestión del conflicto de intereses en el IDIGER. Por tanto, se sugiere que la actividad debe mantenerse con un avance del 0%.</t>
  </si>
  <si>
    <r>
      <rPr>
        <b/>
        <sz val="9"/>
        <color theme="1"/>
        <rFont val="Century Gothic"/>
      </rPr>
      <t>10/05/2024.</t>
    </r>
    <r>
      <rPr>
        <sz val="9"/>
        <color theme="1"/>
        <rFont val="Century Gothic"/>
      </rPr>
      <t xml:space="preserve"> Se evidencia avance en la elaboración ¨Formato Conflicto de Intereses para la evaluación Técnica, Jurídica y Financiera¨ Código GC-FT-94 V1. 22/09/2024
Se evidencia Presentación en Power Point ¨Capacitación y Socialización Evaluación de Propuestas en Procesos Contractuales y Temas Varios¨. Se evidencia el avance de la acción para el cumplimiento de la meta. 06/03/2024
Se recomienda continuar con el avance de la misma, con el fin de terminar el documento para la adecuada gestión de conflictos de interés al interior de la Entidad y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</si>
  <si>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https://drive.google.com/drive/folders/1wI6z9_uekctqZsD0znX6u2xg-jzQLalk</t>
    </r>
  </si>
  <si>
    <t>Se realizó investigación con profesional de talento humano Leonardo Bermudez, hicimos varias reuniones para saber como lo estaban haciendo  en otras entidades y se proyectó cartilla, nos encontramos en espera de revisión y comentarios para publicación</t>
  </si>
  <si>
    <t>https://drive.google.com/drive/u/0/folders/1jnmzpHGOBtpNM-H-2r1A_HP6hf9SKL1U</t>
  </si>
  <si>
    <t>Se evidencia el avance de la actividad en un 90% , queda pendiente las observaciones y comentarios  para completar el documento y cumplir al 100% esta actividad.</t>
  </si>
  <si>
    <r>
      <rPr>
        <b/>
        <sz val="9"/>
        <color theme="1"/>
        <rFont val="Century Gothic"/>
      </rPr>
      <t xml:space="preserve">10/09/2024. </t>
    </r>
    <r>
      <rPr>
        <sz val="9"/>
        <color theme="1"/>
        <rFont val="Century Gothic"/>
      </rPr>
      <t xml:space="preserve">Se evidencia avance del documento ¨Guía de Conflictos de Intereses¨.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</si>
  <si>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https://drive.google.com/drive/folders/1jnmzpHGOBtpNM-H-2r1A_HP6hf9SKL1U</t>
    </r>
  </si>
  <si>
    <t>Guia publicada mapa de procesos de talento humano</t>
  </si>
  <si>
    <r>
      <rPr>
        <u/>
        <sz val="11"/>
        <color rgb="FF1155CC"/>
        <rFont val="Arial, sans-serif"/>
      </rPr>
      <t>TH-GU-07 Guía para gestionar conflictos de intereses en el IDIGER V2</t>
    </r>
  </si>
  <si>
    <t>Definir grupo de trabajo para el seguimiento y trazabilidad de las acciones institucionales enfocadas en la prevención de conflictos de interés</t>
  </si>
  <si>
    <t>* Acto administrativo o documento equivalente que contenga los responsables y sus responsabilidades.</t>
  </si>
  <si>
    <t>Oficina Jurídica
Oficina Control Diciplinario Interno
Subdirección Corporativa (Gestión del Talento Humano)</t>
  </si>
  <si>
    <t>Efectuamos correo para convocar mesa de trabajo y efectuar lo pertinente</t>
  </si>
  <si>
    <t>* 3.3 correo electrónico</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</si>
  <si>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por las dependencias.</t>
  </si>
  <si>
    <r>
      <rPr>
        <b/>
        <sz val="9"/>
        <color theme="1"/>
        <rFont val="Century Gothic"/>
      </rPr>
      <t>10/05/2024.</t>
    </r>
    <r>
      <rPr>
        <sz val="9"/>
        <color theme="1"/>
        <rFont val="Century Gothic"/>
      </rPr>
      <t xml:space="preserve"> Se evidencia avance correo electrónico del día 28/04/2024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</si>
  <si>
    <r>
      <rPr>
        <sz val="9"/>
        <color rgb="FF000000"/>
        <rFont val="Century Gothic"/>
      </rPr>
      <t xml:space="preserve">Drive
</t>
    </r>
    <r>
      <rPr>
        <sz val="9"/>
        <color rgb="FF1155CC"/>
        <rFont val="Century Gothic"/>
      </rPr>
      <t>https://drive.google.com/drive/folders/1eqB5Gs3tqLodXw409eD121_Z1VYAYYIG</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</si>
  <si>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</si>
  <si>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https://drive.google.com/drive/u/0/folders/1HWcTKwBX9HLrpMeDchw85JEK8it6v27y</t>
  </si>
  <si>
    <r>
      <rPr>
        <sz val="9"/>
        <color rgb="FF000000"/>
        <rFont val="Century Gothic"/>
      </rPr>
      <t xml:space="preserve">La Oficina de Planeación dió respuesta a esta solicitud mediante correo electrónico,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</si>
  <si>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10/09/2024.</t>
    </r>
    <r>
      <rPr>
        <sz val="9"/>
        <color theme="1"/>
        <rFont val="Century Gothic"/>
      </rPr>
      <t xml:space="preserve"> Se evidencia avance de esta actividad:
- Correo Electrónico del día 23/08/2024 de Jurídica a Control Disciplinario Interno, con el fin de desarrollar un Acto administrativo o documento equivalente que contenga los responsables y sus responsabilidades en conjunto con las dos áreas.
- Correo Electrónico del día 23/08/2024 de Jurídica a Oficina Asesora de Planeación, solicitando asesoramiento para desarrollar el Acto administrativo o documento equivalente que contenga los responsables y sus responsabilidades en conjunto con las dos áreas, que permita desarrollar las acciones institucionales enfocadas en la prevención de conflictos de interés.
Se recomienda continuar con su avance con el fin de cumplir con la meta establecida de esta actividad y culminar el PETEP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</si>
  <si>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https://drive.google.com/drive/folders/1Shi2_NT6yINhKuqEjuI2tDZdWQiFoWvB</t>
    </r>
  </si>
  <si>
    <t>Se emitio la resolucion 428 del 18 de diciembre de 2024, que crea el comite para la gestion de conflictos de interes de la Entidad</t>
  </si>
  <si>
    <t>Se adjunta resolución</t>
  </si>
  <si>
    <t>3.4</t>
  </si>
  <si>
    <t>Desarrollar capacitaciones orientadas al fortalecimiento del conocimiento de los(as) servidores(as) y colaboradores(as) frente a presuntos hechos de corrupción, incluyendo conflictos de interés.</t>
  </si>
  <si>
    <t>* Listados de asistencia fisicos o virtuales y presentaciones que den cuenta de las dos (2) capacitaciones realizadas (1 por semestre).</t>
  </si>
  <si>
    <t>Comunicaciones
Oficina de Control Disciplinario Interno</t>
  </si>
  <si>
    <t>Efectuamos correo para convocar reunión y efectuar lo pertinente</t>
  </si>
  <si>
    <t>* soporte correo electrónicó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</si>
  <si>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</si>
  <si>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https://drive.google.com/drive/folders/1aumkWMZoEoWVB-XZEsAkhb8i2pEYmXlL</t>
    </r>
  </si>
  <si>
    <t>En el mes de junio se efectuó capacitación sobre conflicto de intereses y buenas prácticas anticorrupción</t>
  </si>
  <si>
    <t>https://drive.google.com/drive/u/0/folders/1Wnul9hMeF1WqWFeHbF62JSX0zNnOFFIk</t>
  </si>
  <si>
    <t>Se evidencia el avance de la actividad con los soporte presentados</t>
  </si>
  <si>
    <r>
      <rPr>
        <b/>
        <sz val="9"/>
        <color theme="1"/>
        <rFont val="Century Gothic"/>
      </rPr>
      <t>11/09/2024.</t>
    </r>
    <r>
      <rPr>
        <sz val="9"/>
        <color theme="1"/>
        <rFont val="Century Gothic"/>
      </rPr>
      <t xml:space="preserve"> Se evidencia acta de reunión virtual del día 27/06/2024 donde se trataron temas ¨Verificación y Seguimiento Actividades Programa de Transparencia y Ética pública - PETEP¨. Se evidencia lista de asistencia de la capacitación Conflicto de Interés con la participación de 40 asistentes. Se evidencia presentación Power Point donde se trataron los siguientes temas ¨ 1. Supervisión, 2. Liquidaciones, 3. Urgencia Manifiesta, 4. Conflicto de Intereses y Buenas prácticas Anticorrupción - junio 2024¨.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</si>
  <si>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https://drive.google.com/drive/folders/1Wnul9hMeF1WqWFeHbF62JSX0zNnOFFIk</t>
    </r>
  </si>
  <si>
    <t xml:space="preserve">
** En el mes de Octubre se efectuó capacitación sobre los formatos de gestión contractual para la declaración de conflicto de intereses, fue socializado el formato GC-FT-96 Formato declaración juramentada para suscripcion de estudios previos y anexos tecnicos V1 y se explicó la importancia de gestionar los conflictos de interes en las etapas pre y contractuales
** En el mes de Noviembre se efectuó capacitación sobre 
Casos reales de supervisión – capacitación buenas prácticas
Elementos de integridad pública y hechos de corrupción
</t>
  </si>
  <si>
    <t>Se adjunta presentación y listado de asistencia de las dos mesas de trabajo y pieza divulgativa sobre prevención hechos de corrupción. Prudencio Transparencio</t>
  </si>
  <si>
    <t>3.5</t>
  </si>
  <si>
    <t>Difundir canales internos y externos para la declaración de conflictos de intereses e impedimentos y recusaciones por parte tanto de servidores y contratistas de la entidad, como de la ciudadanía</t>
  </si>
  <si>
    <t>* Link, capturas de pantalla o documentos que den cuenta de la difusión de los canales con los que cuenta la Entidad (1 por cuatrimestre como mínimo).</t>
  </si>
  <si>
    <t>* soporte correo electronicó</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</si>
  <si>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</si>
  <si>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https://drive.google.com/drive/folders/1a-K5soQV6DVAgJtWPUJrO5bYilCkv9pk</t>
    </r>
  </si>
  <si>
    <t xml:space="preserve">Se difundieron varias piezas comunicativas asociadas a la importancia de la declaración de conflictos de intereses e impedimentos y recusaciones </t>
  </si>
  <si>
    <t>https://drive.google.com/drive/u/0/folders/14YRc3O5v8QE5Mi7yqj-2NRkR-Ii6fMs2</t>
  </si>
  <si>
    <t>Se evidencia el cumplimiento del 100% de la actividad con los soportes de piezas comunicativas asociadas a la importancia de conflictos de intereses e impedimentos y recusaciones</t>
  </si>
  <si>
    <r>
      <rPr>
        <b/>
        <sz val="9"/>
        <color theme="1"/>
        <rFont val="Century Gothic"/>
      </rPr>
      <t>11/09/2024.</t>
    </r>
    <r>
      <rPr>
        <sz val="9"/>
        <color theme="1"/>
        <rFont val="Century Gothic"/>
      </rPr>
      <t xml:space="preserve"> Se evidencia mediante capturas de pantalla, las siguientes actividades:
- Correo electrónico de comunicación interna a los funcionarios del día 19/07/2024 !Queda poco tiempo! para realizar la actualización de la declaración de bienes y rentas y declaración de conflictos de intereses e impedimentos del SIPEAP!.
- Correo electrónico de comunicación interna a los funcionarios del día 19/06/2024 !En vivo Declaración de bienes y rentas y conflicto de intereses SIDEAP!.
- Correo electrónico de comunicación interna a los funcionarios del día 17/06/2024 !Ingresa al Sideap y realiza tu declaración!
- Correo electrónico de comunicación interna a los funcionarios del dia 4/06/2024 !Ya puedes realizar la Declaración de Bienes y Rentas y Conflictos de Intereses en el SIDEAP!
- Correo electrónico de comunicación interna a los funcionarios del día 22/05/2024 !Conéctate Conoce como realizar la Declaración de Conflicto de Intereses!
- Correo electrónico de comunicación interna a los funcionarios del día 26/07/2024 !Atención queda 5 días para el deber de cumplir con la actualización de la declaraciónde Bienes y Rentas y Conflicto de Intereses en el SIDEAP!
- Correo electrónico de comunicación interna a los funcionarios del día 30/07/2024 !Atención queda 1 día para el deber de cumplir con la actualización de la declaraciónde Bienes y Rentas y Conflicto de Intereses en el SIDEAP!
- Correo electrónico de comunicación interna a los funcionarios del día 12/07/2024 !Se acaba el tiempo Ingresa al SIDEAP y realiza tu declaración!
Se recomienda continuar con su avance con el fin de cumplir con la meta establecida de esta actividad y culminar el PETEP 2024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</si>
  <si>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https://drive.google.com/drive/folders/14YRc3O5v8QE5Mi7yqj-2NRkR-Ii6fMs2</t>
    </r>
  </si>
  <si>
    <t>El 28 de diciembre de remitió por correo institucional una pieza divulgativa sobre conflicto de intereses, impedimentos y recusaciones</t>
  </si>
  <si>
    <t>Pieza gráfica y correo de socialización</t>
  </si>
  <si>
    <t>3.6</t>
  </si>
  <si>
    <t>Realizar seguimiento y control a la gestión de conflictos de intereses, impedimentos y recusaciones</t>
  </si>
  <si>
    <t>* Acta de reunión del grupo asignado para conflicto de interés (1 reunión por semestre como mínimo)</t>
  </si>
  <si>
    <t>* soporte correo electronico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</si>
  <si>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</si>
  <si>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https://drive.google.com/drive/folders/1Vy9ylNjIUqrCiptVE7K6k9PFKPcOZyyQ</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</si>
  <si>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</si>
  <si>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https://drive.google.com/drive/u/0/folders/1rflbkcuy8c-OGqcChtr0X5A4RcFoHUfQ</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</si>
  <si>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mención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</si>
  <si>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</si>
  <si>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https://drive.google.com/drive/folders/1rflbkcuy8c-OGqcChtr0X5A4RcFoHUfQ</t>
    </r>
  </si>
  <si>
    <t>La actividad quedó en responsabilidad del comite de gestion de conflicto de intereses creado mediante resolución 428 del 18 de diciembre de 2024 y de conformidad con la guía</t>
  </si>
  <si>
    <t>Se adjunta guía conflicto de intereses y la resolución</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</si>
  <si>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</si>
  <si>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t>3.7</t>
  </si>
  <si>
    <t>Revisar las denuncias sobre hechos de corrupción asociados a conflictos de intereses recibidas a través del canal de PQRSD y de los canales internos dispuestos por la entidad con el fin de redireccionarlas según el procedimiento adoptado</t>
  </si>
  <si>
    <t>Oficina Control Diciplinario Interno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</si>
  <si>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</si>
  <si>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https://drive.google.com/drive/folders/1CyARKnK87MB_VWqg6sqNzj7RP2eL53Rj</t>
    </r>
  </si>
  <si>
    <r>
      <rPr>
        <sz val="9"/>
        <color theme="1"/>
        <rFont val="Century Gothic"/>
      </rPr>
      <t xml:space="preserve">Frente a las actividades (3,3, 3,6 y 3,7) hicimos la lectura de los documentos  con el profesional Leonardo Bermudez, estos documentos  se encuentran en la caja de herramientas para la Identificación y Declaración del Conflicto de Intereses en el Sector Público Colombiano, (https://www1.funcionpublica.gov.co/web/identificacion-declaracion-conflicto-intereses/marco-normativo) dentro de esta caja de herramientas se encuentran los  instrumentos que buscan orientar a las entidades en la construcción y desarrollo del proceso para la identificación, gestión y seguimiento de los conflictos de intereses y recusaciones de sus servidores y contratistas.
En los instrumentos se encuentra el Procedimiento para la gestión preventiva de conflictos de intereses en entidades del sector público, en el cual presentan diferentes etapas como la ETAPA DE ADECUACIÓN INSTITUCIONAL en la cual se encuentra el No. 1 Autodiagnóstico, allí indican que se debe realizar  el autodiagnóstico para la gestión de conflictos de intereses, según lo determinado por el Comité de Gestión y Desempeño Institucional. esto corresponde a la planeación, pero las actividades asignadas en el PTEP son de seguimiento, por esta razón consideramos pertinente conocer los contextos desde la planeación, dado que estaban las siguientes orientaciones: </t>
    </r>
    <r>
      <rPr>
        <i/>
        <sz val="9"/>
        <color theme="1"/>
        <rFont val="Century Gothic"/>
      </rPr>
      <t xml:space="preserve">"En el marco de la identificación de riesgos de gestión y de corrupción, bajo la orientación de su oficina de planeación institucional o quien haga sus veces, analice procesos y áreas  institucionales que por sus funciones y responsabilidades pueden enfrentar situaciones de conflictos de interés en virtud de la regulación, gestión, control o decisión de asuntos públicos. Para ello, identifique cuáles tienen a cargo manejo de información privilegiada, confidencial o sensible; procesos de decisión o gestión que involucren el manejo de recursos; o actividades de las cuales se puedan obtener beneficios particulares o dádivas por parte de usuarios o terceros interesados en influir en las decisiones del servidor público." "Identifique sus cargos con mayor riesgo de conflictos de intereses" "Identifique  riesgos de corrupción asociados a conflictos de intereses" "Verifique si en las áreas de riesgo en estudio se han presentado previamente  situaciones de conflicto de intereses. Las áreas que por la naturaleza de sus  funciones pueden representar mayores riesgos de conflictos de interés son, principalmente, la alta dirección, talento humano, contratación, financiera,  administrativa, tecnologías de la información, control interno y dependencias que resuelven trámites de usuarios, ciudadanos o particulares". y Actualización de políticas de operación
</t>
    </r>
    <r>
      <rPr>
        <sz val="9"/>
        <color theme="1"/>
        <rFont val="Century Gothic"/>
      </rPr>
      <t xml:space="preserve">No obstante desde las áreas de talento humano y oficina jurídica no tenemos el conocimiento del autodiagnostico ni de la verificación en los mapas de riesgos, ni de quienes conforman el grupo de conflicto de intereses, por lo tanto remitimos correo a la oficina de planeación para saber si estas actividades se han realizado  para poder ejecutar las actividades de seguimiento conociendo el contexto, dentro de las herramientas está el formato de AUTODIAGNÓSTICO PARA LA GESTIÓN DE CONFLICTO DE INTERESES, que ayuda a identificar las etapas de Planeación,  Condiciones institucionales, Pedagogía, Seguimiento y evaluación, queremos saber si depronto esta actividad se efectuó en el marco de la planeación y cuáles fueron los resultados.
En lo que observamos las actividades del componente 7 están enfocadas en el seguimiento y evaluación pero necesitamos conocer la planeación, para saber que se aprobó en el comité de gestión y desempeño, cuál fue el equipo conformado, que compromisos quedaron, a cuales riesgos de corrupción asociados a conflictos de interés, que grupo quedó designado para hacer seguimiento, entre otros componentes para que se realice adecuadamente   el  seguimiento y control a la gestión de conflictos de intereses, impedimentos y recusaciones.
</t>
    </r>
  </si>
  <si>
    <t>https://drive.google.com/drive/u/0/folders/1IrazSsKbM4gJn9wcexA4hLfcLtt6-E7I</t>
  </si>
  <si>
    <r>
      <rPr>
        <sz val="9"/>
        <color rgb="FF000000"/>
        <rFont val="Century Gothic"/>
      </rPr>
      <t xml:space="preserve">La Oficina de Planeación dió respuesta a esta solictud mediante correo electronico, a la espera que la Oficina Juridica, revise la respuesta para que puedan llevar a cabo las diferentes actividades.
</t>
    </r>
    <r>
      <rPr>
        <b/>
        <sz val="9"/>
        <color rgb="FF000000"/>
        <rFont val="Century Gothic"/>
      </rPr>
      <t xml:space="preserve">
Recomendación:</t>
    </r>
    <r>
      <rPr>
        <sz val="9"/>
        <color rgb="FF000000"/>
        <rFont val="Century Gothic"/>
      </rPr>
      <t xml:space="preserve"> La Oficina Juridica y el grupo de Talento Humano deben programar una reunión con todos los involucrados con el fin de identificar las necesidades y de esta manera poder colaborar y orientar de acuerdo al procedimiento en meción de la caja de herramientas  para la identificación, gestión y seguimiento de los conflictos de intereses y recusaciones de sus servidores y contratistas.</t>
    </r>
  </si>
  <si>
    <r>
      <rPr>
        <b/>
        <sz val="9"/>
        <color theme="1"/>
        <rFont val="Century Gothic"/>
      </rPr>
      <t>11/09/2024.</t>
    </r>
    <r>
      <rPr>
        <sz val="9"/>
        <color theme="1"/>
        <rFont val="Century Gothic"/>
      </rPr>
      <t xml:space="preserve"> No se evidencia avance de la acción que cumpla con el  seguimiento y control a la gestión de conflictos de intereses, impedimentos y recusaciones. Se evidencia reunión entre las áreas responsables de la acción. Se evidencia instrumentos de la caja de herramientas para la Identificación y Declaración del Conflicto de Intereses en el Sector Público Colombiano, (https://www1.funcionpublica.gov.co/web/identificacion-declaracion-conflicto-intereses/marco-normativo).
Se recomienda continuar con su avance con el fin de cumplir con la meta establecida de esta actividad y culminar el PETEP 2024
</t>
    </r>
    <r>
      <rPr>
        <sz val="9"/>
        <color rgb="FF9BBB59"/>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</si>
  <si>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https://drive.google.com/drive/folders/1IrazSsKbM4gJn9wcexA4hLfcLtt6-E7I</t>
    </r>
  </si>
  <si>
    <t xml:space="preserve">
El día 18 de diciembre de 2024 mediante la Resolución No. 428 se creó el comite para la gestión del conflicto de intereses del IDIGER, lo anterior conforme a las previas concertaciones con la Subdirección Corporativa y la Oficina Juridica. 
De acuerdo a lo aprobado en Comite de Gestión y desempeño del día 20 diciembre de 2024 sesión No. 12  esta actividad quedó a Cargo de la Oficina de Control Disciplinario Interno del IDIGER. </t>
  </si>
  <si>
    <r>
      <rPr>
        <sz val="9"/>
        <color theme="1"/>
        <rFont val="Century Gothic"/>
      </rPr>
      <t xml:space="preserve">Se adjunta resolucion 428 de 2024 y copia del correo electrónico donde se comunicó la Resolución 428 de 2024, en cuanto al acta del comite de gestión y desempeño se encuentra en revisión y aprobación. 
DRIVE: 
</t>
    </r>
    <r>
      <rPr>
        <u/>
        <sz val="9"/>
        <color rgb="FF1155CC"/>
        <rFont val="Century Gothic"/>
      </rPr>
      <t>https://drive.google.com/drive/folders/1-v3jyrNJ3xdCbCzgcSX9tSkYGkFtMnta</t>
    </r>
    <r>
      <rPr>
        <sz val="9"/>
        <color theme="1"/>
        <rFont val="Century Gothic"/>
      </rPr>
      <t xml:space="preserve"> </t>
    </r>
  </si>
  <si>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</si>
  <si>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Subcomponente 4 
</t>
    </r>
    <r>
      <rPr>
        <sz val="9"/>
        <color rgb="FF000000"/>
        <rFont val="Century Gothic"/>
      </rPr>
      <t>Cumplimiento Ley 2013 de 2019, Decreto 830 de 2021, Directiva  Presidencial 001 de 2022 y otras normas de Integridad Pública</t>
    </r>
  </si>
  <si>
    <t>Garantizar que las hojas de vida de sus servidores y contratistas estén disponibles y actualizadas en SIDEAP</t>
  </si>
  <si>
    <t>* Reporte automático de la platorma SIDEAP donde se verifique que las hojas de vida se encuentran debidamente actualizadas.</t>
  </si>
  <si>
    <t>La Entidad garantiza que las hojas de vida de sus servidores y contratistas esten disponibles y actualizadas en SIDEAP</t>
  </si>
  <si>
    <t>* REPORTE_Reporte estado actual usuario por entidad1714164149950</t>
  </si>
  <si>
    <t>* El soporte entregado por las dependencias evidencia que las hojas de vida de sus servidores y contratistas no se encuentran actualizadas al 100%, debido a que la actualización que se espera para dar cumplimiento a esta actividad, es la que se realiza en los meses de junio y julio de cada vigencia. Con base en lo anterior, se sugiere que la actividad debe mantenerse con un avance del 0%.</t>
  </si>
  <si>
    <r>
      <rPr>
        <b/>
        <sz val="9"/>
        <color theme="1"/>
        <rFont val="Century Gothic"/>
      </rPr>
      <t>10/05/2024.</t>
    </r>
    <r>
      <rPr>
        <sz val="9"/>
        <color theme="1"/>
        <rFont val="Century Gothic"/>
      </rPr>
      <t xml:space="preserve"> Se evidencia archivo en Excel SIDEAP con corte al 26/04/2024, Reporte estado actual usuario por entidad  - IDIGER. Total de Contratistas 271. Existen algunos contratistas  con datos sin complementar – correos electrónicos.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</si>
  <si>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https://docs.google.com/spreadsheets/d/1gd7YEQ8lTzGwHHru811YQgSnNhMDjRFM/edit#gid=1535884372</t>
    </r>
  </si>
  <si>
    <t xml:space="preserve">Se garantiza que las hojas de vida de todos los servidores y contratistas están cargadas y actualizadas en SIDEAP. Este proceso es continuo y se revisa periódicamente desde cada una de las áreas, para asegurar que la información esté completa y al día. SE ADJUNTA BASE DE DATOS SIDEAP  - CTOS
</t>
  </si>
  <si>
    <t>https://drive.google.com/drive/u/0/folders/1CII6vghNwyS4AD8vVB_s-DXEPuW3o7dW</t>
  </si>
  <si>
    <t>Se evidencia el cumplimiento de la actividad acorde al cudro de verificación de Hojas de vida del SIDEAP. Continuar con la revisión acorde a las necesidades de cada área.</t>
  </si>
  <si>
    <r>
      <rPr>
        <b/>
        <sz val="9"/>
        <color theme="1"/>
        <rFont val="Century Gothic"/>
      </rPr>
      <t xml:space="preserve">11/09/2024. </t>
    </r>
    <r>
      <rPr>
        <sz val="9"/>
        <color theme="1"/>
        <rFont val="Century Gothic"/>
      </rPr>
      <t>Se evidencia reporte de la Oficina Jurídica:
- Listado de colaboradores que actualizaron las hojas de vida y se encuentran disponibles y actualizadas en SIDEAP. Fecha 31/07/2024
NO se evidencia el listado de funcionarios del IDIGER, que actualizaron las hojas de vida y se encuentran disponibles y actualizadas en SIDEAP.
Se recomienda continuar con su avance con el fin de cumplir con la meta establecida de esta actividad y culminar el PETEP 2024</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</si>
  <si>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https://drive.google.com/drive/folders/13CK43PkhIq4b2Ds4iTnLW7G8ulVFwlZ0</t>
    </r>
  </si>
  <si>
    <t xml:space="preserve">
Se garantiza que las hojas de vida de los funcionarios se encuentren cargadas  de acuerdo a las actualziaciones realizadas por cada uno de los servidores públicos en SIDEAP. Este proceso es continuo y se revisa y valida por cada de una de las áreas rensables.
Funcionarios: Talento Humano
Contratistas: Jurídica
Se adjunta reporte SIDEAP con corte diciembre 31 de 2024</t>
  </si>
  <si>
    <r>
      <rPr>
        <sz val="9"/>
        <color theme="1"/>
        <rFont val="Century Gothic"/>
      </rPr>
      <t xml:space="preserve">Reporte estado actual usuario por entidad1736888825464_31-12-24
Drive
</t>
    </r>
    <r>
      <rPr>
        <u/>
        <sz val="9"/>
        <color rgb="FF1155CC"/>
        <rFont val="Century Gothic"/>
      </rPr>
      <t>https://drive.google.com/drive/u/1/folders/1kObalODJeL58IlpcjZXzLjU6pA4cv6qx</t>
    </r>
  </si>
  <si>
    <t xml:space="preserve">Se evidencia el cumplimiento de la actividad acorde al cuadro de verificación de Hojas de vida del SIDEAP, se genera el cumplimiento de la actividad en un 100%. </t>
  </si>
  <si>
    <t>Actualizar a tiempo las vinculaciones y desvinculaciones de los servidores(as) en SIDEAP</t>
  </si>
  <si>
    <t>* Reporte mensual automático de la platorma SIDEAP donde que verifique la información.</t>
  </si>
  <si>
    <r>
      <rPr>
        <b/>
        <sz val="9"/>
        <color rgb="FF000000"/>
        <rFont val="Century Gothic"/>
      </rPr>
      <t xml:space="preserve">10/05/2024: </t>
    </r>
    <r>
      <rPr>
        <sz val="9"/>
        <color rgb="FF000000"/>
        <rFont val="Century Gothic"/>
      </rPr>
      <t>No se evidencian avances en la actividad para este periodo de evaluación. 
Se recomienda continuar con el avance de la misma, con el fin de cumplir con el PTEP 2024.</t>
    </r>
    <r>
      <rPr>
        <sz val="9"/>
        <color rgb="FF6AA84F"/>
        <rFont val="Century Gothic"/>
      </rPr>
      <t xml:space="preserve">
</t>
    </r>
    <r>
      <rPr>
        <b/>
        <sz val="9"/>
        <color rgb="FF6AA84F"/>
        <rFont val="Century Gothic"/>
      </rPr>
      <t>EN DESARROLLO</t>
    </r>
  </si>
  <si>
    <t xml:space="preserve">Se dió cumplimiento al reporte de vinculaciones  y retiros del personal de plan del IDIGER </t>
  </si>
  <si>
    <t>Reportes del SIDEAP enero a julio de 2024</t>
  </si>
  <si>
    <t>Se presenta reporte mensual automático de la platorma SIDEAP de enero a julio de 2024, lo cual demuestra el avance de la actividad con respect a lo progrmado en el año.</t>
  </si>
  <si>
    <r>
      <rPr>
        <b/>
        <sz val="9"/>
        <color theme="1"/>
        <rFont val="Century Gothic"/>
      </rPr>
      <t>11/09/2024.</t>
    </r>
    <r>
      <rPr>
        <sz val="9"/>
        <color theme="1"/>
        <rFont val="Century Gothic"/>
      </rPr>
      <t xml:space="preserve"> Se evidencia los siguientes reportes mensuales automático de la plataforma SIDEAP donde se verifica la información de  las vinculaciones y desvinculaciones de los servidores(as) en SIDEAP:
- ENERO 2024
- FEBRERO 2024
- MARZO 2024
- ABRIL 2024
- MAYO 2024
- JUNIO 2024 
- JULIO DE 2024
7/12= 58,33% Porcentaje de avance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</si>
  <si>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https://drive.google.com/drive/folders/1qgq_ViBVXyMiCBMZ0xZ1WAnOqjyak4Bb</t>
    </r>
  </si>
  <si>
    <t xml:space="preserve">Se dió cumplimiento al reporte de vinculaciones  y retiros del personal de planta del IDIGER </t>
  </si>
  <si>
    <r>
      <rPr>
        <sz val="9"/>
        <color theme="1"/>
        <rFont val="Century Gothic"/>
      </rPr>
      <t xml:space="preserve">Reportes del SIDEAP agosto a diciembre de 2024
Drive
</t>
    </r>
    <r>
      <rPr>
        <u/>
        <sz val="9"/>
        <color rgb="FF1155CC"/>
        <rFont val="Century Gothic"/>
      </rPr>
      <t>https://drive.google.com/drive/u/1/folders/10Zu_tsyLyWj0C74wdj0BGjfz8z4baMQL</t>
    </r>
  </si>
  <si>
    <t>Se presenta reporte mensual automático de la platorma SIDEAP de agosto a diciembre de 2024, lo cual demuestra el cumplimiento de la actividad en un 100%.</t>
  </si>
  <si>
    <t>Orientar a servidores y contratistas obligados sobre la responsabilidad de registrar, publicar y actualizar sus declaraciones de Ley 2013 de 2019 y Decreto 830 de 2021 en la herramienta dispuesta por Función pública</t>
  </si>
  <si>
    <t>* Comunicación interna o circular con lineamientos.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</si>
  <si>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</si>
  <si>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https://drive.google.com/drive/folders/15CcoH3ilKRPt9YKcogwOnkuPIG70G2Kq</t>
    </r>
  </si>
  <si>
    <t>Mediante CORDIS 2024IE2719 DE 04-06-2024, se remitió comunicación que Orienta a servidores y contratistas obligados sobre la responsabilidad de registrar, publicar y actualizar sus declaraciones de Ley 2013 de 2019 y Decreto 830 de 2021 en la herramienta dispuesta por Función pública</t>
  </si>
  <si>
    <t>https://drive.google.com/drive/u/0/folders/1SbHX836jqf40_26bAOgvZNagwn457liI</t>
  </si>
  <si>
    <t>Se evidencia el cumplimiento de la actividad al 100% con la comunicación que tiene como asunto "Lineamientos para el cumplimiento del deber de actualización de la declaración de bienes y rentas, conflictos de interés, la declaración del impuesto sobre la renta y complementarios en SIDEAP y SIGEP."</t>
  </si>
  <si>
    <r>
      <rPr>
        <b/>
        <sz val="9"/>
        <color theme="1"/>
        <rFont val="Century Gothic"/>
      </rPr>
      <t xml:space="preserve">11/09/2024. </t>
    </r>
    <r>
      <rPr>
        <sz val="9"/>
        <color theme="1"/>
        <rFont val="Century Gothic"/>
      </rPr>
      <t xml:space="preserve">Se evidencia comunicado de Talento Humano 2024IE2719 del 04/06/2024 a los Servidores Públicos y Contratista del IDIGER con el asunto: Lineamientos para el cumplimiento del deber de actualización de la declaración de bienes y rentas, conflictos de interés, la declaración del impuesto sobre la renta y complementarios  en SIDEAP y SIGEP.
El comunicado fue socializado el día 04/06/2024 mediante correo electrónico de talento humano a Idiger Interno.
</t>
    </r>
    <r>
      <rPr>
        <b/>
        <sz val="9"/>
        <color rgb="FF4F81BD"/>
        <rFont val="Century Gothic"/>
      </rPr>
      <t xml:space="preserve">ACTIVIDAD CUMPLIDA        </t>
    </r>
  </si>
  <si>
    <r>
      <rPr>
        <sz val="9"/>
        <color theme="1"/>
        <rFont val="Century Gothic"/>
      </rPr>
      <t xml:space="preserve">Drive
</t>
    </r>
    <r>
      <rPr>
        <sz val="9"/>
        <color rgb="FF1155CC"/>
        <rFont val="Century Gothic"/>
      </rPr>
      <t>https://drive.google.com/drive/folders/11HpYUv_M7RyCQC7w6rlOaytuCpWOzKAy</t>
    </r>
  </si>
  <si>
    <t>Publicar y divulgar entre la ciudadanía y grupos de valor el listado de las  Personas Expuestas Políticamente (PEP) según el Decreto 830 de 2021 de la Entidad</t>
  </si>
  <si>
    <t>* Publicación en página Web de la Entidad.</t>
  </si>
  <si>
    <t>En la Entidad no aplica porque no hay Personas Expuestas Políticamente (PEP), sin embargo la Entidad en todo proceso de contratación solicita la declaración de Ley 2013 de 2019</t>
  </si>
  <si>
    <r>
      <rPr>
        <sz val="9"/>
        <color rgb="FF000000"/>
        <rFont val="Century Gothic"/>
      </rPr>
      <t xml:space="preserve">Se valida el porentaje de avance establecido por las dependencias responsables, sin embargo, este queda supeditado a la siguiente recomendación.
</t>
    </r>
    <r>
      <rPr>
        <b/>
        <sz val="9"/>
        <color rgb="FF000000"/>
        <rFont val="Century Gothic"/>
      </rPr>
      <t>Recomendación:</t>
    </r>
    <r>
      <rPr>
        <sz val="9"/>
        <color rgb="FF000000"/>
        <rFont val="Century Gothic"/>
      </rPr>
      <t xml:space="preserve"> Se recomienda evaluar el alcance y/o los productos asociados a esta actividad, de acuerdo a lo reportado por las dependencias responsables, siendo ellas mismas las que definieron esta actividad al inicio de la presente vigencia. De acuerdo a lo que se establezca en dicha evaluación, solicitar a la Oficina Asesora de Planeación los ajustes correspondientes en esta actividad.</t>
    </r>
  </si>
  <si>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</si>
  <si>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https://drive.google.com/drive/folders/13_zJGturo3LVItXz_47MIoD8vi6O00l7</t>
    </r>
  </si>
  <si>
    <r>
      <rPr>
        <sz val="9"/>
        <color theme="1"/>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Solicitamos a la gestión de talento humano verificar si hay alguna novedad
Adjuntamos archivo de consulta y link: </t>
    </r>
    <r>
      <rPr>
        <u/>
        <sz val="9"/>
        <color rgb="FF1155CC"/>
        <rFont val="Century Gothic"/>
      </rPr>
      <t>https://www.datos.gov.co/Funci-n-p-blica/Personas-Expuestas-Pol-ticamente-PEP-/3qxn-uc22/about_data</t>
    </r>
  </si>
  <si>
    <t>https://drive.google.com/drive/u/0/folders/1O-uuVrD2uo9jmfr0D2tq0NDqCc8Jm-TR</t>
  </si>
  <si>
    <r>
      <rPr>
        <sz val="9"/>
        <color rgb="FF000000"/>
        <rFont val="Century Gothic"/>
      </rPr>
      <t xml:space="preserve">A la fecha de consulta por la Oficina Juridica, se evidencia que la entidad no cuenta con personal expuesta politicamente, por lo tanto se esta cumpliendo la actividad.
</t>
    </r>
    <r>
      <rPr>
        <b/>
        <sz val="9"/>
        <color rgb="FF000000"/>
        <rFont val="Century Gothic"/>
      </rPr>
      <t>Recomendación:</t>
    </r>
    <r>
      <rPr>
        <sz val="9"/>
        <color rgb="FF000000"/>
        <rFont val="Century Gothic"/>
      </rPr>
      <t xml:space="preserve"> Continuar con la consulta periodica para verificar la información, así como  la solicitud con el grupo de Talento Humano para verificar  completamente la información</t>
    </r>
  </si>
  <si>
    <r>
      <rPr>
        <b/>
        <sz val="9"/>
        <color theme="1"/>
        <rFont val="Century Gothic"/>
      </rPr>
      <t>11/09/2024.</t>
    </r>
    <r>
      <rPr>
        <sz val="9"/>
        <color theme="1"/>
        <rFont val="Century Gothic"/>
      </rPr>
      <t xml:space="preserve"> Se evidencia correo electrónico de la Oficina Jurídica enviado a Talento Humano, donde informa  </t>
    </r>
    <r>
      <rPr>
        <i/>
        <sz val="9"/>
        <color theme="1"/>
        <rFont val="Century Gothic"/>
      </rPr>
      <t xml:space="preserve">¨Una vez consultado en la página de datos abiertos Listado de las Personas Expuestas Políticamente (PEP) registradas por las diferentes entidades y organismos del Estado en el Sistema de Información y Gestión del Empleo Público (SIGEP), según lo ordenado por el Decreto 830 de 2021, artículo 7, no hay información de Idiger, pero quizá en la última información actualizada por los servidores a 31 de Julio haya surgido alguna novedad¨
</t>
    </r>
    <r>
      <rPr>
        <sz val="9"/>
        <color theme="1"/>
        <rFont val="Century Gothic"/>
      </rPr>
      <t xml:space="preserve">En el link de transparencia </t>
    </r>
    <r>
      <rPr>
        <sz val="9"/>
        <color rgb="FF1155CC"/>
        <rFont val="Century Gothic"/>
      </rPr>
      <t>www.datos.gov.co/Funci-n-p-blica/Personas-Expuestas-Pol-ticamente-PEP-/3qxn-uc22/about_data</t>
    </r>
    <r>
      <rPr>
        <sz val="9"/>
        <color theme="1"/>
        <rFont val="Century Gothic"/>
      </rPr>
      <t xml:space="preserve">, no se evidencia, Personas Expuestas Políticamente (PEP) según el Decreto 830 de 2021 de la Entidad.
</t>
    </r>
    <r>
      <rPr>
        <b/>
        <sz val="9"/>
        <color theme="1"/>
        <rFont val="Century Gothic"/>
      </rPr>
      <t xml:space="preserve">Recomendación: </t>
    </r>
    <r>
      <rPr>
        <sz val="9"/>
        <color theme="1"/>
        <rFont val="Century Gothic"/>
      </rPr>
      <t xml:space="preserve">Continuar con la consulta periódica para verificar el cumplimiento de la norma, así como la solicitud con el grupo de Talento Humano para verificar  completamente la información.
Se recomienda continuar con su avance con el fin de cumplir con la meta establecida de esta actividad y culminar el PETEP 2024
</t>
    </r>
    <r>
      <rPr>
        <b/>
        <sz val="9"/>
        <color rgb="FF9BBB59"/>
        <rFont val="Century Gothic"/>
      </rPr>
      <t>EN DESARROLLO</t>
    </r>
  </si>
  <si>
    <t>https://www.datos.gov.co/Funci-n-p-blica/Personas-Expuestas-Pol-ticamente-PEP-/3qxn-uc22/about_data</t>
  </si>
  <si>
    <t>De acuerdo a lo reportado por el proceso, se evidencia que la entidad no cuenta con personal expuesta politicamente, por lo tanto se esta cumpliendo la actividad y se genera el cumplimiento de la actividad en un 100%.</t>
  </si>
  <si>
    <t>Utilizar las declaraciones de Ley 2013 de 2019 registradas en las herramientas dispuestas por Función Pública como insumo para la identificación de conflictos de intereses de sus servidores y contratistas</t>
  </si>
  <si>
    <t>* Informe con análisis y conclusiones de las declaraciones identificadas en la herramienta de la función pública</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</si>
  <si>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</si>
  <si>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https://drive.google.com/drive/folders/16AcodYrxb128Zlfisxl06zVRKNPIG4Pn</t>
    </r>
  </si>
  <si>
    <t xml:space="preserve">Se remitió correo electrónico a talento humano para organizar el cronograma de trabajo para efectuar estas actividades con el fin de dar cumplimiento al PTEP, la idea es establecer una estrategia en conjunto para gestionar lo correspondiente. </t>
  </si>
  <si>
    <t>https://drive.google.com/drive/u/0/folders/1E4FLFalPeykfKcLDlV2wYv1BwUi4LbiT</t>
  </si>
  <si>
    <t>* A pesar de los soportes entregados por las dependencias, estos no corresponden a los definidos en la columna "Productos", sin embargo, se evidencia que las dependencias adelantaron la convocatoria de mesa de trabajo para lo pertinente, motivo por el cual, se valida el porcentaje de avance establecido .</t>
  </si>
  <si>
    <r>
      <rPr>
        <b/>
        <sz val="9"/>
        <color theme="1"/>
        <rFont val="Century Gothic"/>
      </rPr>
      <t xml:space="preserve">11/09/2024. </t>
    </r>
    <r>
      <rPr>
        <sz val="9"/>
        <color theme="1"/>
        <rFont val="Century Gothic"/>
      </rPr>
      <t xml:space="preserve">No se evidencia avance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</si>
  <si>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https://drive.google.com/drive/folders/1E4FLFalPeykfKcLDlV2wYv1BwUi4LbiT</t>
    </r>
  </si>
  <si>
    <t>El informe indicado como producto solo lo puede emitir el comite que fue creado mediente resolución 428 del 18 de diciembre, dado que la informacion de las declaraciones de Ley 2013 de 2019 tiene el caracter de reservada.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</si>
  <si>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</si>
  <si>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t>4.6</t>
  </si>
  <si>
    <t>Realizar seguimiento y control de las declaraciones de la Ley 2013 de 2019 identificadas</t>
  </si>
  <si>
    <t>* Acta de reunión que demuestre el seguimiento realizado.</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</si>
  <si>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</si>
  <si>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https://drive.google.com/drive/folders/1idascrlx8E8Cc6RyZ-LBnZ8cC-uEFQ2s</t>
    </r>
  </si>
  <si>
    <t>https://drive.google.com/drive/u/0/folders/14DTShHlz8sj5I_LJeiEll0IpUA3Eg18t</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</si>
  <si>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</si>
  <si>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https://drive.google.com/drive/folders/14DTShHlz8sj5I_LJeiEll0IpUA3Eg18t</t>
    </r>
  </si>
  <si>
    <t>El seguimiento indicado como producto solo lo puede emitir el comite que fue creado mediente resolución 428 del 18 de diciembre, dado que la informacion de las declaraciones de Ley 2013 de 2019 tiene el caracter de reservada.</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</si>
  <si>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</si>
  <si>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t>4.7</t>
  </si>
  <si>
    <t>Promover entre la ciudadanía y grupos de valor el uso de la información diligenciada en el aplicativo por la integridad pública por servidores y contratistas en cumplimiento de la Ley 2013 de 2019 y del Decreto 830 de 2021</t>
  </si>
  <si>
    <t>* Una (1) pieza gráfica divulgada a través de redes sociales.</t>
  </si>
  <si>
    <r>
      <rPr>
        <b/>
        <sz val="9"/>
        <color theme="1"/>
        <rFont val="Century Gothic"/>
      </rPr>
      <t>10/05/2024.</t>
    </r>
    <r>
      <rPr>
        <sz val="9"/>
        <color theme="1"/>
        <rFont val="Century Gothic"/>
      </rPr>
      <t xml:space="preserve"> Se evidencia avance correo electrónico del día 26/04/2024 de la Oficina Jurídica a Subdirección Corporativa informando el cumplimiento de las actividades en el marco del programa de transparencia y ética pública, acción compartida para su debido cumplimiento. 
Se recomienda continuar con el avance de la misma, con el fin de cumplir con el PTEP 2024.
</t>
    </r>
    <r>
      <rPr>
        <b/>
        <sz val="9"/>
        <color rgb="FF6AA84F"/>
        <rFont val="Century Gothic"/>
      </rPr>
      <t>EN DESARROLLO</t>
    </r>
    <r>
      <rPr>
        <sz val="9"/>
        <color theme="1"/>
        <rFont val="Century Gothic"/>
      </rPr>
      <t xml:space="preserve">
</t>
    </r>
  </si>
  <si>
    <r>
      <rPr>
        <sz val="9"/>
        <color theme="1"/>
        <rFont val="Century Gothic"/>
      </rPr>
      <t xml:space="preserve">Drive
</t>
    </r>
    <r>
      <rPr>
        <sz val="9"/>
        <color rgb="FF1155CC"/>
        <rFont val="Century Gothic"/>
      </rPr>
      <t>https://drive.google.com/drive/folders/1wOGH3dxVrCDcEfSURDihqW06NgZY4cGc</t>
    </r>
  </si>
  <si>
    <t>Se remitió correo electrónico a talento humano para organizar el cronograma de trabajo para efectuar estas actividades con el fin de dar cumplimiento al PTEP, la idea es establecer una estrategia en conjunto para gestionar lo correspondiente</t>
  </si>
  <si>
    <t>https://drive.google.com/drive/u/0/folders/1d7TIN8jB56i003qYsjhImeIOI_8-00GW</t>
  </si>
  <si>
    <r>
      <rPr>
        <b/>
        <sz val="9"/>
        <color theme="1"/>
        <rFont val="Century Gothic"/>
      </rPr>
      <t xml:space="preserve">11/09/2024. </t>
    </r>
    <r>
      <rPr>
        <sz val="9"/>
        <color theme="1"/>
        <rFont val="Century Gothic"/>
      </rPr>
      <t xml:space="preserve">No se evidencia avance a la actividad ¨Informe con análisis y conclusiones de las declaraciones identificadas en la herramienta de la función pública¨ que dé cumplimiento a las declaraciones de Ley 2013 de 2019 registradas en las herramientas dispuestas por Función Pública. 
Se recomienda continuar con su avance con el fin de cumplir con la meta establecida de esta actividad y culminar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</si>
  <si>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https://drive.google.com/drive/folders/1d7TIN8jB56i003qYsjhImeIOI_8-00GW</t>
    </r>
  </si>
  <si>
    <t xml:space="preserve">se socializó con los funcionarios de la Entidad y las personas en general una pieza enfocada a un live, organizado por el Departamento Administrativo del Servicio Civil Distrital divulgado en las diferentes redes sociales como facebook, X y youtube, sobre la política de integridad y cómo prevenir los conflictos de interés
</t>
  </si>
  <si>
    <r>
      <rPr>
        <sz val="11"/>
        <color rgb="FF000000"/>
        <rFont val="Century Gothic"/>
      </rPr>
      <t xml:space="preserve">Para el primer cuatrimestre de 2024, se evidencia un avance en el cumplimiento de las acciones propuestas del 1.11%. De 30 acciones en este componente, se evidencia el cumplimiento de 1 acción (4.1). </t>
    </r>
    <r>
      <rPr>
        <sz val="11"/>
        <color rgb="FFFF0000"/>
        <rFont val="Century Gothic"/>
      </rPr>
      <t>Se evidencian acciones incumplidas (1.1, 1.2, 1.3) de la Subdirección Corporativa.</t>
    </r>
    <r>
      <rPr>
        <sz val="11"/>
        <color rgb="FF000000"/>
        <rFont val="Century Gothic"/>
      </rPr>
      <t xml:space="preserve"> Las demás acciones que hacen parte de este componente se encuentran en términos para ser cumplidas en el segundo y tercer cuatrimestre de 2024. 
Se hace una alerta al cumplimiento de algunas acciones las cuales desde la segunda línea de defensa recomiendan su replanteamiento, el cual debe ser solicitado después del análisis por los responsables, a la Oficina Asesora de Planeación antes de su vencimiento.  
</t>
    </r>
  </si>
  <si>
    <r>
      <rPr>
        <sz val="11"/>
        <color rgb="FF000000"/>
        <rFont val="Century Gothic"/>
      </rPr>
      <t xml:space="preserve">Para el segundo cuatrimestre de 2024, se evidencia un avance en el cumplimiento de las acciones propuestas del 28%. De 30 acciones en este componente, se evidencia el cumplimiento de 4 acciones (1.1, 1.3, 3.5, 4.3). Se evidencian acciones incumplidas 8 acciones incumplidas (1.2, 1.4, 1.5, 1.6, 1.7, 1.11, 1.12, 3.3). Las demás acciones (18) que hacen parte de este componente se encuentran en términos para ser cumplidas en el tercer cuatrimestre de 2024. 
</t>
    </r>
    <r>
      <rPr>
        <sz val="11"/>
        <color rgb="FFFF0000"/>
        <rFont val="Century Gothic"/>
      </rPr>
      <t xml:space="preserve">Se genera una alerta en el cumplimiento de las actividades (1.2, 1.4, 1.5, 1.6, 1.7, 1.11, 1.12, 3.3), debido a que estas se debieron cumplir entre el primero y segundo cuatrimestre de 2024. </t>
    </r>
    <r>
      <rPr>
        <sz val="11"/>
        <color rgb="FF000000"/>
        <rFont val="Century Gothic"/>
      </rPr>
      <t xml:space="preserve">
Se recomienda continuar con el avance de las actividades de este componente, con el fin de cumplir con el 100% del PTEP 2024.
</t>
    </r>
  </si>
  <si>
    <t>COMPONENTE 8: GESTIÓN DE LOS RIESGOS DE CORRUPCIÓN</t>
  </si>
  <si>
    <r>
      <rPr>
        <b/>
        <sz val="9"/>
        <color rgb="FF000000"/>
        <rFont val="Century Gothic"/>
      </rPr>
      <t xml:space="preserve">Subcomponente 1
</t>
    </r>
    <r>
      <rPr>
        <sz val="9"/>
        <color rgb="FF000000"/>
        <rFont val="Century Gothic"/>
      </rPr>
      <t>Política de Administración del Riesgo</t>
    </r>
  </si>
  <si>
    <t>Actualizar y divulgar la Guía de Administración de Riesgos de Gestión, Corrupción, Estrategicos y de Seguridad de la Información del IDIGER.</t>
  </si>
  <si>
    <t>* Guía actualizada y subida al mapa de procesos de la página web institucional.
* Pieza grafica divulgada vía correo electrónico masivo
 * Acta de Comité CICCI donde se evidencie la revisión y aprobación de la actualización de la Guía.</t>
  </si>
  <si>
    <t>Comunicaciones
Oficina Control Interno
Oficina TIC</t>
  </si>
  <si>
    <r>
      <rPr>
        <b/>
        <sz val="9"/>
        <color theme="1"/>
        <rFont val="Century Gothic"/>
      </rPr>
      <t xml:space="preserve">
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r>
      <rPr>
        <b/>
        <sz val="9"/>
        <color theme="1"/>
        <rFont val="Century Gothic"/>
      </rPr>
      <t xml:space="preserve">
</t>
    </r>
  </si>
  <si>
    <t>Actualmente la OAP esta revisando la Guía de Administración de Riesgos de Gestión, Corrupción, Estrategicos y de Seguridad de la Información del IDIGER, con el fin de verificar la inclusión en la valoración de los controles de los Riesgos de Gestión, la misma metodología de riesgos de corrupción, asi mismo la tipificación de riesgos fiscales.</t>
  </si>
  <si>
    <t>Documento en word con ajustes y comentarios</t>
  </si>
  <si>
    <t>Se evidencia el avance en la ejecución de la actividad en un 25%</t>
  </si>
  <si>
    <r>
      <rPr>
        <b/>
        <sz val="9"/>
        <color theme="1"/>
        <rFont val="Century Gothic"/>
      </rPr>
      <t xml:space="preserve">06/09/2024. </t>
    </r>
    <r>
      <rPr>
        <sz val="9"/>
        <color theme="1"/>
        <rFont val="Century Gothic"/>
      </rPr>
      <t>Se evidencia en construcción la ¨GUÍA PARA LA ADMINISTRACIÓN DE LOS RIESGOS DE GESTIÓN, CORRUPCIÓN, ESTRATEGICOS Y DE SEGURIDAD DE LA INFORMACIÓN DEL IDIGER¨.
Se recomienda continuar con su avance y cumplir con la meta establecida de esta actividad en el PETEP 2024.</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</si>
  <si>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https://drive.google.com/drive/folders/1a4IIr8tYPAmymjBQhTSsIR2b-9iLbjR2</t>
    </r>
  </si>
  <si>
    <t>El 31 de octubre de 2024 se llevó a cabo sesión Nª 005 del Comité Institucional de Coordinación de Control Interno - CICCI, uno de los diferentes temas tratados fue la presentación y aprobación de la Guía Administración de Riesgos de Gestión de Corrupción del IDIGER versión 13.
Se solicitó la publicación de la Guia (DE-GU-01) y de su respectivo formato mapa de riesgos institucional (DE-FT-13)  a la OTIC en el mapa de procesos de la entidad, proceso Direccionamiento Estratégico.
Se realizaron 16 mesas de trabajo, en las cuales se socializa la guía de riesgos y se les indicó a los procesos que la OAP migró sus riesgos a la nueva herramienta mapa de riesgos institucional DE-FT-13.
El 27 de diciembre se realizó la debida socialización de estos documentos a través de correo electrónico a toda la entidad.</t>
  </si>
  <si>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Socializaciòn 
Muestreo de reuniones/mesas de trabajo </t>
    </r>
  </si>
  <si>
    <t>Definir la política de cumplimiento normativo, de acuerdo a lo establecido en el Decreto Distrital 610 de 2022.</t>
  </si>
  <si>
    <t>* Documento de la política de cumplimiento normativo firmada y publicada en la página web institucional.
* Pieza grafica divulgada vía correo electrónico masivo
 * Acta de Comité Directivo donde se evidencie la revisión y aprobación de la política de cumplimiento normativo.</t>
  </si>
  <si>
    <t>Se ha trabajado en un documento con la politica de cumplimiento normativo, esperamos que sea aprobada en el comité de gestión y desempeño para posteriormente solicitar publicación de pieza gráfica de divulgación y el Acta de Comité como soprte de la actividad</t>
  </si>
  <si>
    <t>* Lineamientos
* BORRADOR POLITICA DE CUMPLIMIENTO NORMATIVO</t>
  </si>
  <si>
    <t>* A pesar de los soportes entregados por la dependencia, estos no corresponden en su totalidad a los definidos en la columna "Productos", sin embargo, se evidencia que la dependencia adelantó el documento de política de cumplimiento normativo, motivo por el cual, se valida el porcentaje de avance reportado, teniendo en cuenta que la actividad se encuentra en terminos, de acuerdo con la fecha máxima de entrega.</t>
  </si>
  <si>
    <r>
      <rPr>
        <b/>
        <sz val="9"/>
        <color theme="1"/>
        <rFont val="Century Gothic"/>
      </rPr>
      <t xml:space="preserve">09/05/2024. </t>
    </r>
    <r>
      <rPr>
        <sz val="9"/>
        <color theme="1"/>
        <rFont val="Century Gothic"/>
      </rPr>
      <t>Se evidencia que el área ha realizado avances frente a la Política de Cumplimiento Normativo. 
Se recomienda continuar con su avance con el fin de la meta establecida de esta actividad. En el seguimiento del segundo cuatrimestre del PTEP la actividad debe estar cumplida.</t>
    </r>
    <r>
      <rPr>
        <b/>
        <sz val="9"/>
        <color theme="1"/>
        <rFont val="Century Gothic"/>
      </rPr>
      <t xml:space="preserve">
</t>
    </r>
    <r>
      <rPr>
        <b/>
        <sz val="9"/>
        <color rgb="FF6AA84F"/>
        <rFont val="Century Gothic"/>
      </rPr>
      <t>EN DESARROLLO</t>
    </r>
  </si>
  <si>
    <r>
      <rPr>
        <sz val="9"/>
        <color rgb="FF000000"/>
        <rFont val="Century Gothic"/>
      </rPr>
      <t xml:space="preserve">Drive
</t>
    </r>
    <r>
      <rPr>
        <sz val="9"/>
        <color rgb="FF1155CC"/>
        <rFont val="Century Gothic"/>
      </rPr>
      <t>https://drive.google.com/drive/folders/1Lqs0xb3lASVY3lgwPvvKXyoHkhO81_bG</t>
    </r>
  </si>
  <si>
    <t>Se realizó la política de cumplimiento normativo, la cual iba a ser presentada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</si>
  <si>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https://drive.google.com/drive/u/0/folders/1RX_k6YzhQP4HZNE9mmVJTcUgx1KgTlYp</t>
  </si>
  <si>
    <t>De acuerdo con los soportes entregados, se evidencia el avance en la estructuración de la política de cumplimiento normativo. Por tanto, se sugiere que la actividad debe mantener un porcentaje de avance del 33%.
Se recomienda continuar con el avance de esta actividad, con el fin de cumplir con el PTEP 2024.</t>
  </si>
  <si>
    <r>
      <rPr>
        <b/>
        <sz val="9"/>
        <color theme="1"/>
        <rFont val="Century Gothic"/>
      </rPr>
      <t xml:space="preserve">06/09/2024. </t>
    </r>
    <r>
      <rPr>
        <sz val="9"/>
        <color theme="1"/>
        <rFont val="Century Gothic"/>
      </rPr>
      <t xml:space="preserve">Se evidencia que el área ha realizado avances frente a la Política de Cumplimiento Normativo. </t>
    </r>
    <r>
      <rPr>
        <b/>
        <sz val="9"/>
        <color theme="1"/>
        <rFont val="Century Gothic"/>
      </rPr>
      <t xml:space="preserve">
</t>
    </r>
    <r>
      <rPr>
        <sz val="9"/>
        <color theme="1"/>
        <rFont val="Century Gothic"/>
      </rPr>
      <t>- Correo electrónico del 28/06/2024.Solicitud autorización ingreso para Mesa de trabajo - SEGUIMIENTO Y CONTROL MODELO JURIDICO ANTICORRUPCION - MGJA
- POLÍTICA DE CUMPLIMIENTO NORMATIVO INSTITUTO DISTRITAL DE GESTIÓN DE RIESGOS Y CAMBIO CLIMÁTICO - IDIGER Aprobado en comité CIGD (Pendiente de aprobación)
Se recomienda continuar con su avance y cumplir con la meta establecida de esta actividad en el PETEP 2024.</t>
    </r>
    <r>
      <rPr>
        <b/>
        <sz val="9"/>
        <color theme="1"/>
        <rFont val="Century Gothic"/>
      </rPr>
      <t xml:space="preserve">
</t>
    </r>
    <r>
      <rPr>
        <b/>
        <sz val="9"/>
        <color rgb="FF4F81BD"/>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</si>
  <si>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https://drive.google.com/drive/folders/1RX_k6YzhQP4HZNE9mmVJTcUgx1KgTlYp</t>
    </r>
  </si>
  <si>
    <t>Fue aprobada la política de cumplimiento normativo por el comité de Gestión y desempeño de la Entidad
Fue  publicada en la página web institucional.
Transparencia numeral 9 Obligación de reporte de información 9.6 Modelo de Gestión Jurídica Anticorrupción</t>
  </si>
  <si>
    <r>
      <rPr>
        <sz val="9"/>
        <color rgb="FF000000"/>
        <rFont val="Century Gothic"/>
      </rPr>
      <t xml:space="preserve">Se adjunta politica de cumplimiento normativo aprobada en Comité de Gestión y desempeño, Acta No. 10 del CIGD
Se adjunta link de publicación con declaraciones de conflicto de interes
</t>
    </r>
    <r>
      <rPr>
        <u/>
        <sz val="9"/>
        <color rgb="FF1155CC"/>
        <rFont val="Century Gothic"/>
      </rPr>
      <t>https://www.idiger.gov.co/transparencia
https://www.idiger.gov.co/mgja</t>
    </r>
  </si>
  <si>
    <t>Conformar el organo de cumplimiento del Modelo de Gestión Jurídica Anticorrupción - MGJA, según las caracteristicas y necesidades institucionales y de acuerdo a lo establecido en el Decreto Distrital 610 de 2022</t>
  </si>
  <si>
    <t>* Resolución 240 y/o 436 actualizada, firmada y publicada en el menú de transparencia de la página web institucional, regulando esta nueva instancia de apoyo.
 * Acta de Comité Directivo donde se evidencie la aprobación de la conformación de esta nueva instancia de apoyo del CIGD.</t>
  </si>
  <si>
    <t>Se ha trabajado en un documento de presentación para el Comité de Gestión y Desempeño con el fin de efectuar la conformación del organo de cumplimiento del modelo de gestión jurídica anticorrupción MGJA, de conformidad con lo establecido en el Decreto Distrital 610 de 2022, con el fin de que sea revisado, aprobado e incorporado en la resolución 240 de 2023</t>
  </si>
  <si>
    <t>* PRESENTACIÓN CONFORMACION COMITÉ MGJA</t>
  </si>
  <si>
    <t>* A pesar de los soportes entregados por la dependencia, estos no corresponden a los definidos en la columna "Productos", sin embargo, se evidencia que la dependencia adelantó la presentación que llevará al CIGD para buscar la aprobación de la conformación de esta nueva instancia, motivo por el cual, se valida el porcentaje de avance, quedando este supeditado a la entrega de los productos e el 2do cuatrimestre de 2024. La actividad no se define como vencida, teniendo en cuenta la fecha máxima de entrega y el periodo que se esta evaluando para el presente programa.</t>
  </si>
  <si>
    <r>
      <rPr>
        <b/>
        <sz val="9"/>
        <color theme="1"/>
        <rFont val="Century Gothic"/>
      </rPr>
      <t xml:space="preserve">09/05/2024. </t>
    </r>
    <r>
      <rPr>
        <sz val="9"/>
        <color theme="1"/>
        <rFont val="Century Gothic"/>
      </rPr>
      <t xml:space="preserve">Se evidencia que el área ha realizado avances frente a la Política de Cumplimiento Normativo del Instituto Distrital de Gestión del Riesgo y Cambio Climático y se conforma el Órgano de Cumplimiento Normativo en el marco de lo dispuesto en el Decreto Distrital 610 de 2022. No se cumple con la meta establecida Resolución 240 y/o 436 actualizada, firmada y publicada en el menú de transparencia ni Acta de Comité Directivo donde se evidencie la aprobación de la conformación de esta nueva instancia de apoyo del CIGD.
</t>
    </r>
    <r>
      <rPr>
        <b/>
        <sz val="9"/>
        <color rgb="FFFF0000"/>
        <rFont val="Century Gothic"/>
      </rPr>
      <t>ACTIVIDAD INCUMPLIDA</t>
    </r>
  </si>
  <si>
    <r>
      <rPr>
        <sz val="9"/>
        <color rgb="FF000000"/>
        <rFont val="Century Gothic"/>
      </rPr>
      <t xml:space="preserve">Drive
</t>
    </r>
    <r>
      <rPr>
        <sz val="9"/>
        <color rgb="FF1155CC"/>
        <rFont val="Century Gothic"/>
      </rPr>
      <t>https://drive.google.com/drive/folders/1SMU2jC3pXrEOefronYLOZA6mMbJjf_10</t>
    </r>
  </si>
  <si>
    <t>Se realizó la conformación del organo de cumplimiento del Modelo de Gestión Jurídica Anticorrupción - MGJA, el cual iba a ser presentado en comité de gestión y desempeño del mes de Junio, no obstante, en el mes de Junio, la Secretaría Jurídica solicitó realizar una mesa de trabajo para que las entidades estuvieran alineadas con las cabezas de sector, por esta razón no se pudo presentar en el Comité, posteriormente en el mes de Julio se efectuó la mesa de trabajo con la Secretaria Jurídica, posteriormente se realizó una mesa de trabajo con la Secretaría de Ambiente, se ajustaron algunos detalles y se espera presentar en el comité de gestión y desempeño próximo</t>
  </si>
  <si>
    <t>https://drive.google.com/drive/u/0/folders/18C73XNrOanukisuNMiD2LbWrf8uW74nJ</t>
  </si>
  <si>
    <t>De acuerdo con los soportes entregados, se evidencia el avance en la estructuración de la resolución de creación del organo de cumplimiento del Modelo de Gestión Jurídica Anticorrupción - MGJA. Por tanto, se sugiere que la actividad debe mantener un porcentaje de avance del 10%.
Se recomienda continuar con el avance de esta actividad, con el fin de cumplir con el PTEP 2024.</t>
  </si>
  <si>
    <r>
      <rPr>
        <b/>
        <sz val="9"/>
        <color theme="1"/>
        <rFont val="Century Gothic"/>
      </rPr>
      <t xml:space="preserve">09/09/2024. </t>
    </r>
    <r>
      <rPr>
        <sz val="9"/>
        <color theme="1"/>
        <rFont val="Century Gothic"/>
      </rPr>
      <t xml:space="preserve"> Se evidencia los siguientes avances de la actividad:
- Borrador Resolución </t>
    </r>
    <r>
      <rPr>
        <i/>
        <sz val="9"/>
        <color theme="1"/>
        <rFont val="Century Gothic"/>
      </rPr>
      <t xml:space="preserve">¨Por el cual se crea una Instancia de Apoyo del IDIGER en el marco de las dimensiones operativas MIPG¨
</t>
    </r>
    <r>
      <rPr>
        <sz val="9"/>
        <color theme="1"/>
        <rFont val="Century Gothic"/>
      </rPr>
      <t xml:space="preserve">- Borrador CONFORMACIÓN DEL ÓRGANO DE CUMPLIMIENTO DEL INSTITUTO DISTRITAL DE GESTIÓN DE RIESGOS Y CAMBIO CLIMÁTICO – IDIGER - APROBADO EN SESIÓN DE COMITÉ INSTITUCIONAL  DE GESTIÓN Y DESEMPEÑO 
Se genera una alerta en el cumplimiento de esta actividad, debido a que se debió cumplir en el primer cuatrimestre. Aunque a la fecha hay avances, no se ha dado cumplimiento. Lo anterior, podría ocasionar incumplimiento de la meta establecida en el PETEP 2024. 
</t>
    </r>
    <r>
      <rPr>
        <b/>
        <sz val="9"/>
        <color rgb="FFFF0000"/>
        <rFont val="Century Gothic"/>
      </rPr>
      <t>ACTIVIDAD INCUMPLIDA</t>
    </r>
  </si>
  <si>
    <r>
      <rPr>
        <sz val="9"/>
        <color theme="1"/>
        <rFont val="Century Gothic"/>
      </rPr>
      <t xml:space="preserve">Drive
</t>
    </r>
    <r>
      <rPr>
        <sz val="9"/>
        <color rgb="FF1155CC"/>
        <rFont val="Century Gothic"/>
      </rPr>
      <t>https://drive.google.com/drive/folders/18C73XNrOanukisuNMiD2LbWrf8uW74nJ</t>
    </r>
  </si>
  <si>
    <t>A través de la resolución 452 de 30 de diciembre de 2024 fue creada la conformación de la instancia de apoyo del órgano de cumplimiento del MGJA</t>
  </si>
  <si>
    <t>Se adjunta resolución 452 de 2024 y borrador de laacta No, 12 de l CIGD</t>
  </si>
  <si>
    <t>Se evidencia el cumplimiento de la actividad en un 100%, aunque el producto indicaba que era actualización de las resoluciones 240 y/o 436, se estructuro una resolución nueva que dio cumplimiento al producto final, por lo tanto con los soportes presentados se evidencia el cumplimiento.</t>
  </si>
  <si>
    <t>Definir el Plan de Cumplimiento Normativo, de acuerdo a lo establecido en el Decreto Distrital 610 de 2022 y la Cartilla para la Implementación del Modelo de Gestión Jurídica Anticorrupción MGJA</t>
  </si>
  <si>
    <t>* Plan de cumplimiento normativo.
* Acta de Comité Institucional de Gestión y Desempeño (CIGD) donde se evidencia la aprobación del Plan de Cumplimiento Normativo.</t>
  </si>
  <si>
    <t>Oficina Jurídica
Organo de Cumplimiento</t>
  </si>
  <si>
    <t>Se requiere de que sea aprobada la politica de cumplimiento y conformar el organo para definir el plan de cumplimiento, hay una propuesta que se ha trabajado pero debe ser revisada</t>
  </si>
  <si>
    <r>
      <rPr>
        <b/>
        <sz val="9"/>
        <color theme="1"/>
        <rFont val="Century Gothic"/>
      </rPr>
      <t xml:space="preserve">09/05/2024: </t>
    </r>
    <r>
      <rPr>
        <sz val="9"/>
        <color theme="1"/>
        <rFont val="Century Gothic"/>
      </rPr>
      <t xml:space="preserve">No se evidencian avances en la actividad para este periodo de evaluación. 
Se recomienda continuar con su avance con el fin de cumplir con la meta establecida de esta actividad.
</t>
    </r>
    <r>
      <rPr>
        <b/>
        <sz val="9"/>
        <color rgb="FF6AA84F"/>
        <rFont val="Century Gothic"/>
      </rPr>
      <t>EN DESARROLLO</t>
    </r>
  </si>
  <si>
    <t>Se requiere de que sea aprobada la política de cumplimiento y conformar el órgano para definir el plan de cumplimiento, hay una propuesta que se ha trabajado pero debe ser revisada</t>
  </si>
  <si>
    <t>https://drive.google.com/drive/u/0/folders/1fsc_YVj1k0CU4BNLE9HWwP7u1WiCIHAp</t>
  </si>
  <si>
    <r>
      <rPr>
        <b/>
        <sz val="9"/>
        <color theme="1"/>
        <rFont val="Century Gothic"/>
      </rPr>
      <t xml:space="preserve">09/09/2024. </t>
    </r>
    <r>
      <rPr>
        <sz val="9"/>
        <color theme="1"/>
        <rFont val="Century Gothic"/>
      </rPr>
      <t xml:space="preserve"> Se evidencia presentación en Power Point </t>
    </r>
    <r>
      <rPr>
        <i/>
        <sz val="9"/>
        <color theme="1"/>
        <rFont val="Century Gothic"/>
      </rPr>
      <t xml:space="preserve">¨Política y Conformación del Órgano de Cumplimiento del Modelo de Gestión Jurídica Anticorrupción - MGJA¨ donde desarrolla el objetivo general del modelo de gestión jurìdica anticorrupción MGJA
</t>
    </r>
    <r>
      <rPr>
        <sz val="9"/>
        <color theme="1"/>
        <rFont val="Century Gothic"/>
      </rPr>
      <t>Se recomienda continuar con su avance y cumplir con la meta establecida de esta actividad en el PETEP 2024.</t>
    </r>
    <r>
      <rPr>
        <i/>
        <sz val="9"/>
        <color theme="1"/>
        <rFont val="Century Gothic"/>
      </rPr>
      <t xml:space="preserve">
</t>
    </r>
    <r>
      <rPr>
        <b/>
        <sz val="9"/>
        <color theme="1"/>
        <rFont val="Century Gothic"/>
      </rPr>
      <t xml:space="preserve">
</t>
    </r>
    <r>
      <rPr>
        <b/>
        <sz val="9"/>
        <color rgb="FF9BBB59"/>
        <rFont val="Century Gothic"/>
      </rPr>
      <t>EN DESARROLLO</t>
    </r>
  </si>
  <si>
    <r>
      <rPr>
        <sz val="9"/>
        <color theme="1"/>
        <rFont val="Century Gothic"/>
      </rPr>
      <t xml:space="preserve">Drive
</t>
    </r>
    <r>
      <rPr>
        <sz val="9"/>
        <color rgb="FF1155CC"/>
        <rFont val="Century Gothic"/>
      </rPr>
      <t xml:space="preserve">https://drive.google.com/drive/folders/1fsc_YVj1k0CU4BNLE9HWwP7u1WiCIHAp
</t>
    </r>
  </si>
  <si>
    <t>Teniendo en cuenta que esta actividad corresponde al Organo de cumplimiento del MGJA y que este solo fue conformado en resolución de fecha 30 de diciembre, esta actividad será realizada en la vigencia 2025</t>
  </si>
  <si>
    <r>
      <rPr>
        <sz val="9"/>
        <color rgb="FF000000"/>
        <rFont val="Century Gothic"/>
      </rPr>
      <t xml:space="preserve">De acuerdo a lo reportado por el proceso, se genera el </t>
    </r>
    <r>
      <rPr>
        <b/>
        <sz val="9"/>
        <color rgb="FF000000"/>
        <rFont val="Century Gothic"/>
      </rPr>
      <t xml:space="preserve">incumplimiento </t>
    </r>
    <r>
      <rPr>
        <sz val="9"/>
        <color rgb="FF000000"/>
        <rFont val="Century Gothic"/>
      </rPr>
      <t xml:space="preserve">de la actividad.
</t>
    </r>
    <r>
      <rPr>
        <b/>
        <sz val="9"/>
        <color rgb="FF000000"/>
        <rFont val="Century Gothic"/>
      </rPr>
      <t xml:space="preserve">Recomendación: </t>
    </r>
    <r>
      <rPr>
        <sz val="9"/>
        <color rgb="FF000000"/>
        <rFont val="Century Gothic"/>
      </rPr>
      <t>Incluir la actividad en el PTEP de la vigencia 2025.</t>
    </r>
  </si>
  <si>
    <r>
      <rPr>
        <b/>
        <sz val="9"/>
        <color rgb="FF000000"/>
        <rFont val="Century Gothic"/>
      </rPr>
      <t xml:space="preserve">Subcomponente 2
</t>
    </r>
    <r>
      <rPr>
        <sz val="9"/>
        <color rgb="FF000000"/>
        <rFont val="Century Gothic"/>
      </rPr>
      <t>Construcción del Mapa de Riesgos de Corrupción</t>
    </r>
  </si>
  <si>
    <t>Actualizar el mapa de riesgos de cada proceso para la vigencia actual (Actualización del contexto o punto de partida, identificación de nuevos riesgos, ajustes en redacción de riesgos, valoración inherente y residual y ajuste a controles en caso de que se considere pertinente)</t>
  </si>
  <si>
    <t>* Mapas de riesgos por proceso actualizados y publicados en el menú de transparencia de la página web institucional.</t>
  </si>
  <si>
    <t>Oficina Asesora de Planeación
Oficina TIC</t>
  </si>
  <si>
    <t>Fecha inicio: 02 de enero de 2024
Fecha final: 31 de enero de 2024</t>
  </si>
  <si>
    <t>Se realizó la actualización del mapa de riesgos institucional para la vigencia 2024, con los ajustes en redacciones y unificación de riesgos, controles y acciones de tratamiento que cada uno de los procesos consideró pertinente. Los mapas de riesgos fueron publicados en el menú de transparencia de la página web institucional, antes del 31-01-2024.</t>
  </si>
  <si>
    <r>
      <rPr>
        <sz val="9"/>
        <color rgb="FF000000"/>
        <rFont val="Century Gothic"/>
      </rPr>
      <t xml:space="preserve">* </t>
    </r>
    <r>
      <rPr>
        <sz val="9"/>
        <color rgb="FF1155CC"/>
        <rFont val="Century Gothic"/>
      </rPr>
      <t>https://www.idiger.gov.co/mapa-riesgos-institucional-corrupcion</t>
    </r>
  </si>
  <si>
    <t>Se evidencia el cumplimiento de la actividad en un 100% anual, con la actualización y publicación en el menú de transparencia del mapa de riesgos institucional antes del 31 de enero de 2024.</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</si>
  <si>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rgb="FF6AA84F"/>
        <rFont val="Century Gothic"/>
      </rPr>
      <t>ACTIVIDAD CUMPLIDA</t>
    </r>
  </si>
  <si>
    <t>https://www.idiger.gov.co/mapa-riesgos-institucional-corrupcion</t>
  </si>
  <si>
    <t>No aplica reporte para este periodo dado que la actividad ya está cumplida al 100%</t>
  </si>
  <si>
    <r>
      <rPr>
        <b/>
        <sz val="9"/>
        <color theme="1"/>
        <rFont val="Century Gothic"/>
      </rPr>
      <t xml:space="preserve">09/05/2024. </t>
    </r>
    <r>
      <rPr>
        <sz val="9"/>
        <color theme="1"/>
        <rFont val="Century Gothic"/>
      </rPr>
      <t>Se evidencia en el link de transparencia del IDIGER, la actualización de los Mapas de Riesgos por Proceso durante la vigencia 2024.</t>
    </r>
    <r>
      <rPr>
        <b/>
        <sz val="9"/>
        <color theme="1"/>
        <rFont val="Century Gothic"/>
      </rPr>
      <t xml:space="preserve">
</t>
    </r>
    <r>
      <rPr>
        <b/>
        <sz val="9"/>
        <color theme="4"/>
        <rFont val="Century Gothic"/>
      </rPr>
      <t>ACTIVIDAD CUMPLIDA</t>
    </r>
  </si>
  <si>
    <t>Consolidar y publicar el mapa de riesgos de corrupción institucional, de acuerdo con la Guía de Administración de Riesgos de Gestión, Corrupción, Estrategicos y de Seguridad de la Información del IDIGER vigente.</t>
  </si>
  <si>
    <t>* Mapa de riesgos de corrupción consolidado, actualizado y publicado en el menú de transparencia de la página web institucional.</t>
  </si>
  <si>
    <t>Fecha inicio: 02 de enero de 2024
Fecha final: 31 de octubre de 2024
P1: Periodo 01 de septiembre al 31 de diciembre de 2023
P2: Periodo 01 de enero al 30 de abril de 2024
P3: Periodo 01 de mayo al 31 de agosto de 2024</t>
  </si>
  <si>
    <t>En el menú de transparencia de la página web institucional, se encuentran los mapas de riesgos de corrupción consolidados del 3er cuatrimestre de 2023 y el 1er cuatrimestre de 2024.</t>
  </si>
  <si>
    <r>
      <rPr>
        <sz val="9"/>
        <color rgb="FF000000"/>
        <rFont val="Century Gothic"/>
      </rPr>
      <t xml:space="preserve">* </t>
    </r>
    <r>
      <rPr>
        <sz val="9"/>
        <color rgb="FF1155CC"/>
        <rFont val="Century Gothic"/>
      </rPr>
      <t>https://www.idiger.gov.co/mapa-riesgos-institucional-corrupcion</t>
    </r>
  </si>
  <si>
    <t>Se evidencia el cumplimiento de la actividad en un 67% anual y 200% cuatrimestral, con la consolidación y publicación en el menú de transparencia de los mapas de riesgos de corrupción del 3er cuatrimestre 2023 y el 1er cuatrimestre 2024.</t>
  </si>
  <si>
    <r>
      <rPr>
        <b/>
        <sz val="9"/>
        <color rgb="FF000000"/>
        <rFont val="Century Gothic"/>
      </rPr>
      <t>09/05/2024.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Se recomienda continuar con su avance con el fin de cumplir con la meta establecida de esta actividad. 
</t>
    </r>
    <r>
      <rPr>
        <b/>
        <sz val="9"/>
        <color rgb="FF6AA84F"/>
        <rFont val="Century Gothic"/>
      </rPr>
      <t>EN DESARROLLO</t>
    </r>
  </si>
  <si>
    <t>La actividad para este cuatrimestre se cumplió en el primer que corresponde a la actualización y publicación en el menú de transparencia de la página web institucional de los mapas de riesgos de corrupción del periodo del 01 de enero al 30 de abril de 2024.</t>
  </si>
  <si>
    <t>No Aplica</t>
  </si>
  <si>
    <t>Se evidencia que la actividad se cumplió en el 1er cuatrimestre de 2024.
Por tanto, se sugiere que la actividad mantenga un porcentaje de avance del 66,66%.</t>
  </si>
  <si>
    <r>
      <rPr>
        <b/>
        <sz val="9"/>
        <color rgb="FF000000"/>
        <rFont val="Century Gothic"/>
      </rPr>
      <t>09/09/2024.</t>
    </r>
    <r>
      <rPr>
        <sz val="9"/>
        <color rgb="FF000000"/>
        <rFont val="Century Gothic"/>
      </rPr>
      <t xml:space="preserve"> Se evidencia que el área ha realizado avances en la actualización y publicación en el menú de transparencia de la página web institucional de los mapas de riesgos de corrupción de los periodos 01 de septiembre al 31 de diciembre de 2023 y Periodo 01 de enero al 30 de abril de 2024. 
No se evidencia el la actualización de los mapas de riesgos de corrupción consolidado, actualizado y publicado en el menú de transparencia de la página web institucional del periodo 01 de mayo al 31 de agosto de 2024.
Se recomienda continuar con su avance y cumplir con la meta establecida de esta actividad en el PETEP 2024.
</t>
    </r>
    <r>
      <rPr>
        <b/>
        <sz val="9"/>
        <color rgb="FF9BBB59"/>
        <rFont val="Century Gothic"/>
      </rPr>
      <t>EN DESARROLLO</t>
    </r>
  </si>
  <si>
    <t>Se realiza la consolidación, actualización y publicación de los riesgos de corrupción identificados en cada uno de los procesos del IDIGER. Publicación realizada en el menú de transparencia de la página web institucional de los mapas de riesgos de corrupción del periodo del 01 de mayo al 31 de agosto de 2024.</t>
  </si>
  <si>
    <r>
      <rPr>
        <sz val="9"/>
        <color rgb="FF000000"/>
        <rFont val="Century Gothic"/>
      </rPr>
      <t xml:space="preserve">*Archivo excel con la consolidación del mapa de riesgos de corrupción.
*Link de acceso al menú de transparencia: </t>
    </r>
    <r>
      <rPr>
        <u/>
        <sz val="9"/>
        <color rgb="FF1155CC"/>
        <rFont val="Century Gothic"/>
      </rPr>
      <t>https://www.idiger.gov.co/mapa-riesgos-institucional-corrupcion</t>
    </r>
  </si>
  <si>
    <t>Ajustar la herramienta utilizada al interior de la Entidad para la administración de los riesgos (DE-FT-13), en materia de riesgos de conflicto de intereses, riesgo fiscal y las demas tipologías y ajustes que se consideren pertinentes.</t>
  </si>
  <si>
    <t>* Herramienta ajustada y subida en el mapa de procesos de la página web institucional.</t>
  </si>
  <si>
    <t>Todas las Dependencias
Oficina TIC</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</si>
  <si>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</si>
  <si>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realizó el ajuste de la herramienta para la administración de los riesgos (DE-FT-13), en materia de riesgos de conflicto de intereses, riesgo fiscal y las demás tipologías, actualmente se encuentra en pruebas  para proceder a publicar en el mapa de procesos</t>
  </si>
  <si>
    <t>Formato DE-FT-13</t>
  </si>
  <si>
    <t>Se evidencia el cumplimiento de la actividad en un 80%, con los soportes presentados.</t>
  </si>
  <si>
    <r>
      <rPr>
        <b/>
        <sz val="9"/>
        <color rgb="FF000000"/>
        <rFont val="Century Gothic"/>
      </rPr>
      <t>09/09/2024.</t>
    </r>
    <r>
      <rPr>
        <sz val="9"/>
        <color rgb="FF000000"/>
        <rFont val="Century Gothic"/>
      </rPr>
      <t xml:space="preserve"> Se evidencia archivo en excel </t>
    </r>
    <r>
      <rPr>
        <i/>
        <sz val="9"/>
        <color rgb="FF000000"/>
        <rFont val="Century Gothic"/>
      </rPr>
      <t>¨DE-FT-13 Mapa de Riesgos por Procesos V16¨, * h</t>
    </r>
    <r>
      <rPr>
        <sz val="9"/>
        <color rgb="FF000000"/>
        <rFont val="Century Gothic"/>
      </rPr>
      <t xml:space="preserve">erramienta que se encuentra en ajuste y subida en el mapa de procesos de la página web institucional.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</si>
  <si>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https://docs.google.com/spreadsheets/d/1dlOZfj85HoO2YTgP9W3Cw3st8eOCNA08/edit?gid=1158005372#gid=1158005372</t>
    </r>
  </si>
  <si>
    <t>Se ajusto la herramiento (DE-FT-13) Formato mapa de riesgos institucional V16, así como su publicación en el mapa de procesos de la entidad, proceso Direccionamiento Estratégico.</t>
  </si>
  <si>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
Formato mapa de riesgos actualizado</t>
    </r>
  </si>
  <si>
    <t>Identificar los riesgos de incumplimiento normativo por inobservancia de la Política y del Plan de Cumplimiento Normativo, de acuerdo a lo establecido en el Decreto Distrital 610 de 2022.</t>
  </si>
  <si>
    <t>* Mapa de riesgos de los procesos a los que se les identificaron estos riesgos actualizado y publicado en el menú de transparencia de la página web institucional.</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</si>
  <si>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</si>
  <si>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En el mes de Junio fue remitido a la oficina de planeación la actualización a las matrices de riesgos posterior a una revisión de información de la oficina jurídica</t>
  </si>
  <si>
    <t>https://drive.google.com/drive/u/0/folders/1tTVH3HcYZHwXCq9NyMS9VD2obXhqrKzN</t>
  </si>
  <si>
    <r>
      <rPr>
        <b/>
        <sz val="9"/>
        <color rgb="FF000000"/>
        <rFont val="Century Gothic"/>
      </rPr>
      <t>09/09/2024.</t>
    </r>
    <r>
      <rPr>
        <sz val="9"/>
        <color rgb="FF000000"/>
        <rFont val="Century Gothic"/>
      </rPr>
      <t xml:space="preserve"> Se evidencia la actualización de las Matrices del Procedimiento Gestión Contractual y Jurídico. No se evidencia la actualización de los demás procedimientos en el que se identifique los riesgos de incumplimiento normativo por inobservancia de la Política y del Plan de Cumplimiento Normativo, de acuerdo a lo establecido en el Decreto Distrital 610 de 2022.
Se recomienda evidenciar con los procesos y la segunda línea defensa los riesgos de incumplimiento normativo por inobservancia de la Política y del Plan de Cumplimiento Normativo, de acuerdo con lo establecido en el Decreto Distrital 610 de 2022.
</t>
    </r>
    <r>
      <rPr>
        <b/>
        <sz val="9"/>
        <color rgb="FF9BBB59"/>
        <rFont val="Century Gothic"/>
      </rPr>
      <t>EN DESARROLLO</t>
    </r>
  </si>
  <si>
    <r>
      <rPr>
        <sz val="9"/>
        <color theme="1"/>
        <rFont val="Century Gothic"/>
      </rPr>
      <t xml:space="preserve">Drive
</t>
    </r>
    <r>
      <rPr>
        <sz val="9"/>
        <color rgb="FF1155CC"/>
        <rFont val="Century Gothic"/>
      </rPr>
      <t>https://drive.google.com/drive/folders/1tTVH3HcYZHwXCq9NyMS9VD2obXhqrKzN</t>
    </r>
  </si>
  <si>
    <t xml:space="preserve">
Una vez actualizado el Formato mapa de riesgos institucional - DE-FT-13, versión 16, la OAP - MIPG realizó la migración de los riesgos de todos los procesos a este formato, esta migración fue socializada a todos los procesos, en mesas de trabajo donde se dejo el compromiso de revisión por parte de cada proceso y la modificación a la tipologia de riesgo.</t>
  </si>
  <si>
    <t>Riesgos migrados al nuevo formato mapa de riesgos institucional - DE-FT-13 versión 16</t>
  </si>
  <si>
    <r>
      <rPr>
        <b/>
        <sz val="9"/>
        <color rgb="FF000000"/>
        <rFont val="Century Gothic"/>
      </rPr>
      <t xml:space="preserve">Subcomponente 3
</t>
    </r>
    <r>
      <rPr>
        <sz val="9"/>
        <color rgb="FF000000"/>
        <rFont val="Century Gothic"/>
      </rPr>
      <t>Consulta y divulgación</t>
    </r>
  </si>
  <si>
    <t>Divulgar el mapa de riesgos de corrupción Institucional (consolidado).</t>
  </si>
  <si>
    <t>* Una pieza grafica divulgada por semestre vía correo electrónico masivo.</t>
  </si>
  <si>
    <r>
      <rPr>
        <b/>
        <sz val="9"/>
        <color rgb="FF000000"/>
        <rFont val="Century Gothic"/>
      </rPr>
      <t>09/05/2024:</t>
    </r>
    <r>
      <rPr>
        <sz val="9"/>
        <color rgb="FF000000"/>
        <rFont val="Century Gothic"/>
      </rPr>
      <t xml:space="preserve"> No se evidencian avances en la actividad para este periodo de evaluación. 
</t>
    </r>
    <r>
      <rPr>
        <b/>
        <sz val="9"/>
        <color rgb="FF6AA84F"/>
        <rFont val="Century Gothic"/>
      </rPr>
      <t>EN DESARROLLO</t>
    </r>
  </si>
  <si>
    <t>Se envió pieza gráfica a todos los colaboradores sobre los riesgos de gestión y corrupción del IDIGER.</t>
  </si>
  <si>
    <t>Se evidencia el cumplimiento de la actividad en un 50%, con los soportes presentados.</t>
  </si>
  <si>
    <r>
      <rPr>
        <b/>
        <sz val="9"/>
        <color rgb="FF000000"/>
        <rFont val="Century Gothic"/>
      </rPr>
      <t xml:space="preserve">09/09/2024. </t>
    </r>
    <r>
      <rPr>
        <sz val="9"/>
        <color rgb="FF000000"/>
        <rFont val="Century Gothic"/>
      </rPr>
      <t xml:space="preserve">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</si>
  <si>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https://drive.google.com/drive/folders/1c1Zll2vc2kIrraoUQXsAbz4CERzXgc4S</t>
    </r>
  </si>
  <si>
    <t xml:space="preserve">
El 27 de diciembre se realizó la socialización a través de correo electrónico a toda la entidad de la Guia de riesgos, formato mapa de riesgos actualizado.
En el mes de enero se realizó otra socialización a toda la entidad, a través de correo electrónico, se les indicó que, el IDIGER cuenta con su mapa de riesgos actualizado y que estos se encuentran publicados en la página web de la entidad.
</t>
  </si>
  <si>
    <t xml:space="preserve">Pieza de socialización de las nuevas actualizaciones realizadas por la OAP
Pieza de socialización riesgos de corrupción publicados en la web
</t>
  </si>
  <si>
    <t>Realizar sensibilizaciones virtuales, sobre aspectos relevantes de la política de administración de riesgos.</t>
  </si>
  <si>
    <t>* 4 o mas divulgaciones por medio de los canales de comunicación internos.</t>
  </si>
  <si>
    <t>Se realizó la sensibilización de los tipos de riesgos de gestión y corrupción identificados en el idiger, mediante correo masivo para todos los funcionarios y contratistas del IDIGER.</t>
  </si>
  <si>
    <t>* Correo_Tipos de Riesgos de Gestión y Corrupción en el IDIGER
* Pieza Grafica Sensibilización en Materia de Riesgos (Aprobada)_E-mail
* Soporte de Solicitudes a Comunicaciones para PTEP 2024 (1er Cuatrim)</t>
  </si>
  <si>
    <t>Se evidencia el cumplimiento de la actividad en un 33,33% anual y 100% cuatrimestral, con la sensibilización vía correo electrónico masivo de los tipos de riesgos de gestión y corrupción identificados en el IDIGER</t>
  </si>
  <si>
    <r>
      <rPr>
        <b/>
        <sz val="9"/>
        <color rgb="FF000000"/>
        <rFont val="Century Gothic"/>
      </rPr>
      <t>09/05/2024.</t>
    </r>
    <r>
      <rPr>
        <sz val="9"/>
        <color rgb="FF000000"/>
        <rFont val="Century Gothic"/>
      </rPr>
      <t xml:space="preserve"> Se evidencia que el área ha realizado  tres divulgaciones por medio de los canales de comunicación internos de los días 23/04/2024 ¨Recordamos los riesgos de gestión y corrupción del IDIGER¨, y cuatro solicitudes a comunicaciones de información pública el día 10/04/2024  .
Se recomienda continuar con su avance con el fin de cumplir con la meta establecida de esta actividad. 
</t>
    </r>
    <r>
      <rPr>
        <b/>
        <sz val="9"/>
        <color rgb="FF6AA84F"/>
        <rFont val="Century Gothic"/>
      </rPr>
      <t>EN DESARROLLO</t>
    </r>
  </si>
  <si>
    <r>
      <rPr>
        <sz val="9"/>
        <color rgb="FF0000FF"/>
        <rFont val="Century Gothic"/>
      </rPr>
      <t xml:space="preserve">
</t>
    </r>
    <r>
      <rPr>
        <sz val="9"/>
        <color rgb="FF000000"/>
        <rFont val="Century Gothic"/>
      </rPr>
      <t>Drive</t>
    </r>
    <r>
      <rPr>
        <sz val="9"/>
        <color rgb="FF0000FF"/>
        <rFont val="Century Gothic"/>
      </rPr>
      <t xml:space="preserve">
https://drive.google.com/drive/folders/198dfHouyw5LPTZyb7IvRnhCUFN6MhxQ0</t>
    </r>
  </si>
  <si>
    <t>* Correo de sensibilización
* Pieza Grafica Sensibilización en Materia de Riesgos (Aprobada)</t>
  </si>
  <si>
    <t>Se evidencia el cumplimiento de la actividad en un 66,66%, con la sensibilización vía correo electrónico masivo de los tipos de riesgos de gestión y corrupción identificados en el IDIGER</t>
  </si>
  <si>
    <r>
      <rPr>
        <b/>
        <sz val="9"/>
        <color rgb="FF000000"/>
        <rFont val="Century Gothic"/>
      </rPr>
      <t>09/09/2024.</t>
    </r>
    <r>
      <rPr>
        <sz val="9"/>
        <color rgb="FF000000"/>
        <rFont val="Century Gothic"/>
      </rPr>
      <t xml:space="preserve"> Se evidencia pieza gráfica del día 27/08/2024 con el tema ¨Estos son los tipos de riesgos asociados al IDIGER, Riesgos de Gestión, Riesgos Estratégicos, Riesgos de Seguridad de la Información, Riesgos de fuga de Capital Intelectual, Riesgos de Corrupción¨, socializados al interior de los funcionarios y colaboradores del IDIGER.
Se recomienda continuar con su avance y cumplir con la meta establecida de esta actividad en el PETEP 2024.
</t>
    </r>
    <r>
      <rPr>
        <b/>
        <sz val="9"/>
        <color rgb="FF9BBB59"/>
        <rFont val="Century Gothic"/>
      </rPr>
      <t>EN DESARROLLO</t>
    </r>
  </si>
  <si>
    <r>
      <rPr>
        <sz val="9"/>
        <color theme="1"/>
        <rFont val="Century Gothic"/>
      </rPr>
      <t xml:space="preserve">Drive
</t>
    </r>
    <r>
      <rPr>
        <sz val="9"/>
        <color rgb="FF1155CC"/>
        <rFont val="Century Gothic"/>
      </rPr>
      <t>https://drive.google.com/drive/folders/1gc4wBe8Bpf_foNtWWlXczyMQOwYXZrI3</t>
    </r>
  </si>
  <si>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Socializaciòn 
Muestreo de reuniones/mesas de trabajo </t>
    </r>
  </si>
  <si>
    <t>Socializar el mapa de riesgos de cada proceso al interior de las dependencias del IDIGER.</t>
  </si>
  <si>
    <t>* Acta de reunión presencial, capturas de pantalla de reunión virtual, registros de asistencia o registros fotograficos por dependencia, que demuestren la socialización del mapa de riesgos de cada proceso al interior de las mismas.</t>
  </si>
  <si>
    <r>
      <rPr>
        <b/>
        <sz val="9"/>
        <color rgb="FF000000"/>
        <rFont val="Century Gothic"/>
      </rPr>
      <t>SMED:</t>
    </r>
    <r>
      <rPr>
        <sz val="9"/>
        <color rgb="FF000000"/>
        <rFont val="Century Gothic"/>
      </rPr>
      <t xml:space="preserve"> Realización de la socialización del mapa de riesgos del proceso de manejo de emergencias y desastres, mediante correo electrónico a los profesionales referentes por cada uno de los grupos funionales de la subdirección
</t>
    </r>
    <r>
      <rPr>
        <b/>
        <sz val="9"/>
        <color rgb="FF000000"/>
        <rFont val="Century Gothic"/>
      </rPr>
      <t>Oficina Jurídica:</t>
    </r>
    <r>
      <rPr>
        <sz val="9"/>
        <color rgb="FF000000"/>
        <rFont val="Century Gothic"/>
      </rPr>
      <t xml:space="preserve"> Actualización del mapa de riesgos del proceso de gestión contractual remitido a la OAP en el mes de Marzo de 2024 y publicado en la página web de la entidad sección transparencia.
</t>
    </r>
    <r>
      <rPr>
        <b/>
        <sz val="9"/>
        <color rgb="FF000000"/>
        <rFont val="Century Gothic"/>
      </rPr>
      <t>OAP:</t>
    </r>
    <r>
      <rPr>
        <sz val="9"/>
        <color rgb="FF000000"/>
        <rFont val="Century Gothic"/>
      </rPr>
      <t xml:space="preserve"> Actividad proyectada para el segundo cuatrimestre de 2024.</t>
    </r>
  </si>
  <si>
    <t>* SMED: Correo electrónico 2024_04_15</t>
  </si>
  <si>
    <t>Se valida la evidencia entregada por la Subdirección de Emergencias que demuestra la socialización del mapa de riegos de su proceso, sin embargo, los soportes entregados por la Oficina Jurídica no dan cuenta de que su mapa de riesgos haya sido socializado al interior de esta dependencia. Por tanto, se sugiere que la actividad mantenga un porcentaje de avance del 6,25% teniendo en cuenta unicamente el cumplimiento de la Subdirección de Emergencias.</t>
  </si>
  <si>
    <r>
      <rPr>
        <b/>
        <sz val="9"/>
        <color rgb="FF000000"/>
        <rFont val="Century Gothic"/>
      </rPr>
      <t>09/05/2024.</t>
    </r>
    <r>
      <rPr>
        <sz val="9"/>
        <color rgb="FF000000"/>
        <rFont val="Century Gothic"/>
      </rPr>
      <t xml:space="preserve"> Se evidencian dos socializaciones del Mapa de Riesgos de los procesos SMED del 15/04/2024 y de la OJ del 22/03/2024.
Se recomienda continuar con su avance con el fin de cumplir con la meta establecida de esta actividad. 
</t>
    </r>
    <r>
      <rPr>
        <b/>
        <sz val="9"/>
        <color rgb="FF6AA84F"/>
        <rFont val="Century Gothic"/>
      </rPr>
      <t>EN DESARROLLO</t>
    </r>
    <r>
      <rPr>
        <sz val="9"/>
        <color rgb="FF000000"/>
        <rFont val="Century Gothic"/>
      </rPr>
      <t xml:space="preserve">
</t>
    </r>
  </si>
  <si>
    <r>
      <rPr>
        <sz val="9"/>
        <color theme="1"/>
        <rFont val="Century Gothic"/>
      </rPr>
      <t xml:space="preserve">Drive
</t>
    </r>
    <r>
      <rPr>
        <sz val="9"/>
        <color rgb="FF1155CC"/>
        <rFont val="Century Gothic"/>
      </rPr>
      <t>https://drive.google.com/drive/folders/1GsSnaMNpf1WkY5yR_EVtySQ0Uw4xiB_N</t>
    </r>
  </si>
  <si>
    <t>Se han realizado reuniones de revisión de los Mapas de Riesgo Institucionales donde se han socializado los riesgos de los procesos:
Direccionamiento Estrategico
Atención al ciudano
Gestión Documental
Gestión Administrativa
Gestión del Talento Humano
Gestión Financiera
Gestión Juridica
Gestión Contractual</t>
  </si>
  <si>
    <t xml:space="preserve">Registros de las reuniones realizadas </t>
  </si>
  <si>
    <t>De acuerdo a los soportes presentados, se evidencia el cumplimiento de la actividad en un 62,50%.</t>
  </si>
  <si>
    <r>
      <rPr>
        <b/>
        <sz val="9"/>
        <color rgb="FF000000"/>
        <rFont val="Century Gothic"/>
      </rPr>
      <t>09/09/2024.</t>
    </r>
    <r>
      <rPr>
        <sz val="9"/>
        <color rgb="FF000000"/>
        <rFont val="Century Gothic"/>
      </rPr>
      <t xml:space="preserve"> Se evidencia  reunión Revisión Mapas de Riesgos Institucionales con los procesos de los días 27/08/2024 3,00 pm - 4,00 pm, 28/08/2024 08,00 am - 12,00pm, 28/08/2024 03,30 pm - 05,00pm de los siguientes procesos:
- Direccionamiento Estratégico
- Dirección
- Atención al Ciudadano
- Gestión Administrativa
- Gestión Documental 
- Gestión de Talento Humano
- Gestión Financiera
- Tecnologías de la Información
- Gestión Contractual
Se recomienda continuar con su avance y cumplir con la meta establecida de esta actividad en el PETEP 2024.
</t>
    </r>
    <r>
      <rPr>
        <b/>
        <sz val="9"/>
        <color rgb="FF9BBB59"/>
        <rFont val="Century Gothic"/>
      </rPr>
      <t xml:space="preserve">EN DESARROLLO
</t>
    </r>
  </si>
  <si>
    <r>
      <rPr>
        <sz val="9"/>
        <color theme="1"/>
        <rFont val="Century Gothic"/>
      </rPr>
      <t xml:space="preserve">Drive
</t>
    </r>
    <r>
      <rPr>
        <sz val="9"/>
        <color rgb="FF1155CC"/>
        <rFont val="Century Gothic"/>
      </rPr>
      <t>https://drive.google.com/drive/folders/18cC1LwR3vqE-KESi0GrDbBcbF5d7UEuR</t>
    </r>
  </si>
  <si>
    <t>Se han realizado reuniones de revisión de los Mapas de Riesgo Institucionales donde se han socializado los riesgos de los procesos:
 - Evaluación Independiente
 - Reducción del Riesgo y Adaptación al Cambio Climático
 - Comunicaciones e Información Pública
 - Control Disciplinario Interno
 - Conocimiento del Riesgo y Efectos del Cambio Climático
 - Conocimiento y la Innovación</t>
  </si>
  <si>
    <r>
      <rPr>
        <b/>
        <sz val="9"/>
        <color rgb="FF000000"/>
        <rFont val="Century Gothic"/>
      </rPr>
      <t xml:space="preserve">Subcomponente 4
</t>
    </r>
    <r>
      <rPr>
        <sz val="9"/>
        <color rgb="FF000000"/>
        <rFont val="Century Gothic"/>
      </rPr>
      <t xml:space="preserve">Monitoreo y revisión </t>
    </r>
  </si>
  <si>
    <t>Solicitar y gestionar el reporte y cargue de evidencias de los planes de tratamiento y controles asociados a los riesgos de corrupción para la vigencia actual.</t>
  </si>
  <si>
    <t>* Una (1) comunicación interna a todas las dependencias solicitando la información (reporte de avance y cargue de evidencias) para efectuar el monitoreo y seguimiento correspondiente.
* Tres (3) correos electrónicos remitiendo la comunicación y/o recordando el reporte de avance y cargue de evidencias.</t>
  </si>
  <si>
    <t>Se elaboró la comunicación interna para todas las dependencias, con el cronograma para el reporte de avance y cargue de evidencias de las actividades del PTEP y los mapas de riesgos de gestión y corrupción por procesos, correspondiente a la vigencia 2024. Esta información fue enviada vía correo electrónico a los responsables de proceso y sus referentes de gestión.</t>
  </si>
  <si>
    <t>* Correo de Solicitud de Reporte y Cargue Evidencias PTEP y MR
* Cronograma Reporte PTEP y Mapa de Riesgos Corrupción y Gestión</t>
  </si>
  <si>
    <t>Se evidencia el cumplimiento de la actividad en un 50% anual y 150% cuatrimestral, con la elaboración del comunicado enviado a todas las dependencias para solicitar el reporte de avance y cargue de evidencias del PTEP y el Mapa de riesgos de corrupción 2024.</t>
  </si>
  <si>
    <r>
      <rPr>
        <b/>
        <sz val="9"/>
        <color rgb="FF000000"/>
        <rFont val="Century Gothic"/>
      </rPr>
      <t>09/05/2024.</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Se evidencia correo electrónico del día 11/04/2024 a todas las dependencias solicitando el reporte y cargue de evidencias del PTEP y mapas de riesgos Institucional -2024.
Se recomienda continuar con su avance con el fin de cumplir con la meta establecida de esta actividad. 
</t>
    </r>
    <r>
      <rPr>
        <b/>
        <sz val="9"/>
        <color rgb="FF6AA84F"/>
        <rFont val="Century Gothic"/>
      </rPr>
      <t>EN DESARROLLO</t>
    </r>
  </si>
  <si>
    <r>
      <rPr>
        <sz val="9"/>
        <color rgb="FF000000"/>
        <rFont val="Century Gothic"/>
      </rPr>
      <t xml:space="preserve">Drive
</t>
    </r>
    <r>
      <rPr>
        <sz val="9"/>
        <color rgb="FF1155CC"/>
        <rFont val="Century Gothic"/>
      </rPr>
      <t>https://drive.google.com/drive/folders/1K8ztsAx0xLleAUMGs9NIfHazPsYSpOO1</t>
    </r>
  </si>
  <si>
    <t>Se elaboró la comunicación interna para todas las dependencias, con el cronograma para el reporte de avance y cargue de evidencias de las actividades del PTEP y los mapas de riesgos de gestión y corrupción por procesos. Esta información fue enviada vía correo electrónico a los responsables de proceso y sus referentes de gestión.</t>
  </si>
  <si>
    <t>Se evidencia el cumplimiento de la actividad en un 75%, con la elaboración del comunicado enviado a todas las dependencias para solicitar el reporte de avance y cargue de evidencias del PTEP y el mapa de riesgos de corrupción 2024.</t>
  </si>
  <si>
    <r>
      <rPr>
        <b/>
        <sz val="9"/>
        <color rgb="FF000000"/>
        <rFont val="Century Gothic"/>
      </rPr>
      <t>09/09/2024.</t>
    </r>
    <r>
      <rPr>
        <sz val="9"/>
        <color rgb="FF000000"/>
        <rFont val="Century Gothic"/>
      </rPr>
      <t xml:space="preserve"> 
Meta Producto
</t>
    </r>
    <r>
      <rPr>
        <b/>
        <sz val="9"/>
        <color rgb="FF000000"/>
        <rFont val="Century Gothic"/>
      </rPr>
      <t xml:space="preserve">Comunicación
</t>
    </r>
    <r>
      <rPr>
        <sz val="9"/>
        <color rgb="FF000000"/>
        <rFont val="Century Gothic"/>
      </rPr>
      <t xml:space="preserve">- Se evidencia memorando interno 2024IE1679 del 11/04/2024 con el ¨Cronograma para 
el reporte de avance de las actividades del PTEP Y Mapa de Riesgos Institucional, Vigencia 2024¨, socializado a todas las dependencias del IDIGER, para su debido cumplimiento.
</t>
    </r>
    <r>
      <rPr>
        <b/>
        <sz val="9"/>
        <color rgb="FF000000"/>
        <rFont val="Century Gothic"/>
      </rPr>
      <t xml:space="preserve">3 Correos Electrónicos
</t>
    </r>
    <r>
      <rPr>
        <sz val="9"/>
        <color rgb="FF000000"/>
        <rFont val="Century Gothic"/>
      </rPr>
      <t xml:space="preserve">- Se evidencia correo electrónico del día 11/04/2024 a todas las dependencias solicitando el reporte y cargue de evidencias del PTEP y mapas de riesgos Institucional -2024.
- Se evidencia correo electrónico del día 22/08/2024 a todas las dependencias solicitando el reporte y cargue de evidencias del PTEP y mapas de riesgos Institucional segundo cuatrimestre de 2024.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</si>
  <si>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https://drive.google.com/drive/folders/1jSqD6L4kFq88kViusLES5niJj5nSuRKy</t>
    </r>
  </si>
  <si>
    <t>Se envia vía correo electrónico a los responsables de proceso y sus referentes de gestión, la comunicación interna para todas las dependencias, con el cronograma para el reporte de avance y cargue de evidencias de las actividades del mapas de riesgos de gestión y corrupción por proceso y PTEP.</t>
  </si>
  <si>
    <t>* Correo de solicitud de Reporte y Cargue Evidencias MR
* Cronograma Reporte PTEP y Mapa de Riesgos Corrupción y Gestión
* Correo de solicitud de reporte del PTEP y lineamientos para la vigencia 2025</t>
  </si>
  <si>
    <t>Se evidencia el cumplimiento de la actividad en un 100%, con el envio del correo a todas las dependencias para solicitar el reporte de avance y cargue de evidencias del PTEP y el mapa de riesgos de corrupción 2024.</t>
  </si>
  <si>
    <t>Realizar el monitoreo y publicación de los mapas de riesgos de corrupción por proceso</t>
  </si>
  <si>
    <t>* Mapa de riesgos por proceso actualizado (con el monitoreo) y publicado en el menú de transparencia de la página web institucional.</t>
  </si>
  <si>
    <t>Fecha inicio: 02 de enero de 2024
Fecha final: 31 de octubre 2024
P1: Periodo 01 de septiembre al 31 de diciembre de 2023
P2: Periodo 01 de enero al 30 de abril de 2024
P3: Periodo 01 de mayo al 31 de agosto de 2024</t>
  </si>
  <si>
    <t>Se realizó el monitoreo a los mapas de riesgos de corrupción de cada uno de los procesos de la Entidad, correspondiente al 3er cuatrimestre de 2023. Actualmente se adelanta el monitoreo correspondiente al 1er cuatrimestre de 2024.</t>
  </si>
  <si>
    <r>
      <rPr>
        <sz val="9"/>
        <color rgb="FF000000"/>
        <rFont val="Century Gothic"/>
      </rPr>
      <t xml:space="preserve">* Mapa de Riesgos de Corrupción (CONSOLIDADO CON MONITOREO 3er Cuatrim 2023)
* </t>
    </r>
    <r>
      <rPr>
        <sz val="9"/>
        <color rgb="FF1155CC"/>
        <rFont val="Century Gothic"/>
      </rPr>
      <t>https://www.idiger.gov.co/planes-institucionales-estrategicos</t>
    </r>
  </si>
  <si>
    <t>Se evidencia el cumplimiento de la actividad en un 33,33% anual y 100% cuatrimestral, con el reporte consolidado del monitoreo a los riesgos de corrupción del 3er cuatrimestre de 2023.</t>
  </si>
  <si>
    <r>
      <rPr>
        <b/>
        <sz val="9"/>
        <color rgb="FF000000"/>
        <rFont val="Century Gothic"/>
      </rPr>
      <t>09/05/2024.</t>
    </r>
    <r>
      <rPr>
        <sz val="9"/>
        <color rgb="FF000000"/>
        <rFont val="Century Gothic"/>
      </rPr>
      <t xml:space="preserve"> Se evidencia los Mapas de Riesgos de Corrupción del Periodo 01 de septiembre al 31 de diciembre de 2023 con el monitoreo y publicado en el menú de transparencia de la página web institucional. El del Periodo comprendido desde el 01 de enero al 30 de abril de 2024 se encuentra en elaboración.
Se recomienda continuar con su avance con el fin de cumplir con la meta establecida de esta actividad. 
</t>
    </r>
    <r>
      <rPr>
        <b/>
        <sz val="9"/>
        <color rgb="FF6AA84F"/>
        <rFont val="Century Gothic"/>
      </rPr>
      <t>EN DESARROLLO</t>
    </r>
  </si>
  <si>
    <t>Se realizó el monitoreo a los mapas de riesgos de corrupción de cada uno de los procesos de la Entidad, correspondiente al 1er cuatrimestre de 2024. Actualmente se adelanta el monitoreo correspondiente al 2do cuatrimestre de 2024.</t>
  </si>
  <si>
    <t>Se evidencia el cumplimiento de la actividad en un 66,66%, con el reporte consolidado del monitoreo a los riesgos de corrupción del 1er cuatrimestre de 2024.</t>
  </si>
  <si>
    <r>
      <rPr>
        <b/>
        <sz val="9"/>
        <color rgb="FF000000"/>
        <rFont val="Century Gothic"/>
      </rPr>
      <t>09/09/2024.</t>
    </r>
    <r>
      <rPr>
        <sz val="9"/>
        <color rgb="FF000000"/>
        <rFont val="Century Gothic"/>
      </rPr>
      <t xml:space="preserve"> Se evidencia los Mapas de Riesgos de Corrupción: 
- Del Periodo 01 de septiembre al 31 de diciembre de 2023 con el monitoreo y publicado en el menú de transparencia de la página web institucional. 
- Del Periodo 01 de enero al 30 de abril de 2024
Se recomienda continuar con su avance y cumplir con la meta establecida de esta actividad en el PETEP 2024.
</t>
    </r>
    <r>
      <rPr>
        <b/>
        <sz val="9"/>
        <color rgb="FF9BBB59"/>
        <rFont val="Century Gothic"/>
      </rPr>
      <t>EN DESARROLLO</t>
    </r>
  </si>
  <si>
    <r>
      <rPr>
        <sz val="9"/>
        <color rgb="FF000000"/>
        <rFont val="&quot;docs-Century Gothic&quot;"/>
      </rPr>
      <t>https://www.idiger.gov.co/mapa-riesgos-institucional-corrupcion</t>
    </r>
  </si>
  <si>
    <t>Se realizó el monitoreo a los mapas de riesgos de corrupción de cada uno de los procesos, correspondiente al 2do cuatrimestre de 2024 y publicados en la pagina web de la Entidad.</t>
  </si>
  <si>
    <r>
      <rPr>
        <sz val="9"/>
        <color rgb="FF000000"/>
        <rFont val="Century Gothic"/>
      </rPr>
      <t xml:space="preserve">*Mapas de riesgos de corrupción de cada proceso de la entidada con seguimiento y monitoreo.
</t>
    </r>
    <r>
      <rPr>
        <u/>
        <sz val="9"/>
        <color rgb="FF000000"/>
        <rFont val="Century Gothic"/>
      </rPr>
      <t>https://www.idiger.gov.co/mapa-riesgos-institucional-corrupcion</t>
    </r>
  </si>
  <si>
    <t>Retroalimentar ante la línea estrategica de la Entidad, los resultados del monitoreo y/o seguimiento a los riesgos de corrupción, realizado por la segunda y/o tercera línea de defensa.</t>
  </si>
  <si>
    <t>* Dos actas de reunión que den cuenta de la retroalimentación de los resultados en alguno de los siguientes comités: CIGD o CICCI.</t>
  </si>
  <si>
    <t>Oficina Asesora de Planeación
y/o Oficina Control Interno</t>
  </si>
  <si>
    <t>Fecha inicio: 01 de mayo de 2024
Fecha final: 31 de octubre de 2024
P1: Periodo 01 de enero al 30 de abril de 2024
P2: Periodo 01 de mayo al 31 de agosto de 2024</t>
  </si>
  <si>
    <r>
      <rPr>
        <b/>
        <sz val="9"/>
        <color rgb="FF000000"/>
        <rFont val="Century Gothic"/>
      </rPr>
      <t>09/05/2024:</t>
    </r>
    <r>
      <rPr>
        <sz val="9"/>
        <color rgb="FF000000"/>
        <rFont val="Century Gothic"/>
      </rPr>
      <t xml:space="preserve"> No se evidencian avances en la actividad para este periodo de evaluación. 
Se recomienda continuar con su avance con el fin de cumplir con la meta establecida de esta actividad.
</t>
    </r>
    <r>
      <rPr>
        <b/>
        <sz val="9"/>
        <color rgb="FF6AA84F"/>
        <rFont val="Century Gothic"/>
      </rPr>
      <t>EN DESARROLLO</t>
    </r>
  </si>
  <si>
    <r>
      <rPr>
        <b/>
        <sz val="9"/>
        <color rgb="FF000000"/>
        <rFont val="Century Gothic"/>
      </rPr>
      <t xml:space="preserve">OCI: 
</t>
    </r>
    <r>
      <rPr>
        <sz val="9"/>
        <color rgb="FF000000"/>
        <rFont val="Century Gothic"/>
      </rPr>
      <t xml:space="preserve">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t>
    </r>
  </si>
  <si>
    <r>
      <rPr>
        <b/>
        <sz val="9"/>
        <color rgb="FF000000"/>
        <rFont val="Century Gothic"/>
      </rPr>
      <t xml:space="preserve">OCI
</t>
    </r>
    <r>
      <rPr>
        <sz val="9"/>
        <color rgb="FF000000"/>
        <rFont val="Century Gothic"/>
      </rPr>
      <t xml:space="preserve">* Acta No. 3 del 04/06/2024 Comié Institucional de Coordinación de Control Interno - CICCI </t>
    </r>
  </si>
  <si>
    <t>De acuerdo a los soportes presentados, se evidencia el cumplimiento de la actividad en un 50%.</t>
  </si>
  <si>
    <r>
      <rPr>
        <b/>
        <sz val="9"/>
        <color rgb="FF000000"/>
        <rFont val="Century Gothic"/>
      </rPr>
      <t>09/09/2024:</t>
    </r>
    <r>
      <rPr>
        <sz val="9"/>
        <color rgb="FF000000"/>
        <rFont val="Century Gothic"/>
      </rPr>
      <t xml:space="preserve"> De las dos actas de la meta, se evidencia: 
- 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Acta No. 3 del 04/06/2024 Comité Institucional de Coordinación de Control Interno - CICCI 
Se recomienda continuar con su avance y cumplir con la meta establecida de esta actividad en el PETEP 2024.
</t>
    </r>
    <r>
      <rPr>
        <b/>
        <sz val="9"/>
        <color rgb="FF9BBB59"/>
        <rFont val="Century Gothic"/>
      </rPr>
      <t>EN DESARROLLO</t>
    </r>
  </si>
  <si>
    <r>
      <rPr>
        <sz val="9"/>
        <color rgb="FF000000"/>
        <rFont val="Century Gothic"/>
      </rPr>
      <t xml:space="preserve">Drive
</t>
    </r>
    <r>
      <rPr>
        <sz val="9"/>
        <color rgb="FF1155CC"/>
        <rFont val="Century Gothic"/>
      </rPr>
      <t>https://drive.google.com/drive/folders/1-QLhcoZKFx4BPI5iYvmyX0X4K9grnaoE</t>
    </r>
  </si>
  <si>
    <r>
      <rPr>
        <sz val="9"/>
        <color rgb="FF000000"/>
        <rFont val="Century Gothic"/>
      </rPr>
      <t xml:space="preserve">Acorde al reporte realizado por la OCI en noviembre de 2024 se deja la siguiente información: 
</t>
    </r>
    <r>
      <rPr>
        <b/>
        <sz val="9"/>
        <color rgb="FF000000"/>
        <rFont val="Century Gothic"/>
      </rPr>
      <t>09/09/2024:</t>
    </r>
    <r>
      <rPr>
        <sz val="9"/>
        <color rgb="FF000000"/>
        <rFont val="Century Gothic"/>
      </rPr>
      <t xml:space="preserve"> Se evidencia acta: 
- Mediante el Comité de Coordinación de Control Interno realizado el día 04 de junio de 2024, la Oficina de Control Interno presentó a los directivos los resultados de los seguimientos realizados a los Riesgos de Gestión, Corrupción, Estratégicos, y Seguridad de la Información del IDIGER, con corte al primer cuatrimestre de 2024.  Acta No. 3 del 04/06/2024 Comité Institucional de Coordinación de Control Interno - CICCI 
</t>
    </r>
    <r>
      <rPr>
        <b/>
        <sz val="9"/>
        <color rgb="FF000000"/>
        <rFont val="Century Gothic"/>
      </rPr>
      <t>30/09/2024.</t>
    </r>
    <r>
      <rPr>
        <sz val="9"/>
        <color rgb="FF000000"/>
        <rFont val="Century Gothic"/>
      </rPr>
      <t xml:space="preserve"> Con corte al 30 de agosto de 2024, mediante comunicado interno 2024IE5129  del 30/09/2024 se remitió a los directivos el informe de seguimiento del Mapa de Riesgos  (gestión, estratégicos, fuga de capital intelectua, seguridad de la información). Se encuentra publicado en el siguiente link de transparencia. 
ACTIVIDAD CUMPLIDA</t>
    </r>
  </si>
  <si>
    <t>Link
chrome-extension://efaidnbmnnnibpcajpcglclefindmkaj/https://www.idiger.gov.co/documents/20182/1457231/Seguimiento+Mapa+de+Riesgos+Segundo+Cuatrimestre+2024.pdf/34d98f43-94bd-47fe-b172-3a439cdba022</t>
  </si>
  <si>
    <r>
      <rPr>
        <b/>
        <sz val="9"/>
        <color rgb="FF000000"/>
        <rFont val="Century Gothic"/>
      </rPr>
      <t xml:space="preserve">Subcomponente 5
</t>
    </r>
    <r>
      <rPr>
        <sz val="9"/>
        <color rgb="FF000000"/>
        <rFont val="Century Gothic"/>
      </rPr>
      <t>Seguimiento</t>
    </r>
  </si>
  <si>
    <t>Realizar el seguimiento al mapa
de riesgos de corrupción y publicar el informe respectivo, según lo establecido en la
normatividad vigente</t>
  </si>
  <si>
    <t>* Tres (3) informes de seguimiento a los riesgos de corrupción, publicados en el menú de transparencia de la página web institucional.</t>
  </si>
  <si>
    <t>Fecha inicio: 02 de enero de 2024
Fecha final: 31 de diciembre 2024
I1: Periodo 01 de septiembre al 31 de diciembre de 2023
I2: Periodo 01 de enero al 30 de abril de 2024
I3: Periodo 01 de mayo al 31 de agosto de 2024</t>
  </si>
  <si>
    <t>Se realizó el informe de seguimiento a los riesgos de corrupcion identificados por los procesos, correspondiente al tercer cuatrimestre de la vigencia 2023, el cual fue comunicado y socializado mediante comunicacion interna 2024IE178 del 16/01/2024 y publicado en el link de transparencia de la pagina web de la entidad.</t>
  </si>
  <si>
    <t>https://www.idiger.gov.co/documents/20182/1389653/INFORME+RIESGOS+DE+CORRUPCION+III+CUATRIMESTRE+2023.pdf/54863904-96c0-4f4c-afb0-59d592f4bc29</t>
  </si>
  <si>
    <t>Se evidencia el cumplimiento de la actividad en un 33,33% anual y 100% cuatrimestral, con el informe de seguimiento a los riesgos de corrupción del 3er cuatrimestre de 2023.</t>
  </si>
  <si>
    <r>
      <rPr>
        <b/>
        <sz val="9"/>
        <color theme="1"/>
        <rFont val="Century Gothic"/>
      </rPr>
      <t>09/05/2024.</t>
    </r>
    <r>
      <rPr>
        <sz val="9"/>
        <color theme="1"/>
        <rFont val="Century Gothic"/>
      </rPr>
      <t xml:space="preserve"> Se evidencia comunicación 2024IE178 del 16/01/2024, mediante el cual la OCI socializa al Director General, Subdirectores, Jefes de Oficina y Líderes de Proceso el Informe Riesgos de Corrupción  PAAC 2023. III Cuatrimestre de 2023.
Se recomienda continuar con su avance con el fin de cumplir con la meta establecida de esta actividad. 
</t>
    </r>
    <r>
      <rPr>
        <b/>
        <sz val="9"/>
        <color rgb="FF6AA84F"/>
        <rFont val="Century Gothic"/>
      </rPr>
      <t>EN DESARROLLO</t>
    </r>
  </si>
  <si>
    <t>chrome-extension://efaidnbmnnnibpcajpcglclefindmkaj/https://www.idiger.gov.co/documents/20182/1389653/INFORME+RIESGOS+DE+CORRUPCION+III+CUATRIMESTRE+2023.pdf/54863904-96c0-4f4c-afb0-59d592f4bc29</t>
  </si>
  <si>
    <t>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t>
  </si>
  <si>
    <t>chrome-extension://efaidnbmnnnibpcajpcglclefindmkaj/https://www.idiger.gov.co/documents/20182/1457231/INFORME+RIESGOS+DE+CORRUPCION+I+CUATRIMESTRE+2024.pdf/4dcb0bca-3df8-40bb-b94b-15df855b5129</t>
  </si>
  <si>
    <t>Se evidencia el cumplimiento de la actividad en un 66,66%, con el informe de seguimiento a los riesgos de corrupción del 1er cuatrimestre de 2024.</t>
  </si>
  <si>
    <r>
      <rPr>
        <b/>
        <sz val="9"/>
        <color theme="1"/>
        <rFont val="Century Gothic"/>
      </rPr>
      <t>09/09/2024:</t>
    </r>
    <r>
      <rPr>
        <sz val="9"/>
        <color theme="1"/>
        <rFont val="Century Gothic"/>
      </rPr>
      <t xml:space="preserve"> De los tres informes de la meta, se evidencia: 
- Se evidencia comunicación 2024IE178 del 16/01/2024, mediante el cual la OCI socializa al Director General, Subdirectores, Jefes de Oficina y Líderes de Proceso el Informe Riesgos de Corrupción  PAAC 2023. III Cuatrimestre de 2023. Publicado en el link de transparencia de la página web de la entidad.
- Se realizó el informe de seguimiento a los riesgos de corrupción identificados por los procesos, correspondiente al primer cuatrimestre de la vigencia 2024, el cual fue comunicado y socializado mediante comunicación interna 2024IE2380 del 16/05/2024 y publicado en el link de transparencia de la página web de la entidad.
Se recomienda continuar con su avance y cumplir con la meta establecida de esta actividad en el PETEP 2024.
</t>
    </r>
    <r>
      <rPr>
        <b/>
        <sz val="9"/>
        <color rgb="FF9BBB59"/>
        <rFont val="Century Gothic"/>
      </rPr>
      <t>EN DESARROLLO</t>
    </r>
    <r>
      <rPr>
        <sz val="9"/>
        <color theme="1"/>
        <rFont val="Century Gothic"/>
      </rPr>
      <t xml:space="preserve">
</t>
    </r>
  </si>
  <si>
    <r>
      <rPr>
        <sz val="9"/>
        <color rgb="FF000000"/>
        <rFont val="Century Gothic"/>
      </rPr>
      <t xml:space="preserve">Drive
</t>
    </r>
    <r>
      <rPr>
        <sz val="9"/>
        <color rgb="FF1155CC"/>
        <rFont val="Century Gothic"/>
      </rPr>
      <t xml:space="preserve">https://drive.google.com/drive/folders/1OPqbqLo6QlxXZ8md6RyVAN04EtNFWM6m
</t>
    </r>
    <r>
      <rPr>
        <sz val="9"/>
        <color rgb="FF000000"/>
        <rFont val="Century Gothic"/>
      </rPr>
      <t>chrome-extension://efaidnbmnnnibpcajpcglclefindmkaj/https://www.idiger.gov.co/documents/20182/1457231/INFORME+RIESGOS+DE+CORRUPCION+I+CUATRIMESTRE+2024.pdf/4dcb0bca-3df8-40bb-b94b-15df855b5129</t>
    </r>
  </si>
  <si>
    <r>
      <rPr>
        <b/>
        <sz val="9"/>
        <color theme="1"/>
        <rFont val="Century Gothic"/>
      </rPr>
      <t>08/01/2025.</t>
    </r>
    <r>
      <rPr>
        <sz val="9"/>
        <color theme="1"/>
        <rFont val="Century Gothic"/>
      </rPr>
      <t xml:space="preserve"> Se realizó el informe de seguimiento a los riesgos de corrupción identificados por los procesos, correspondiente al segundo  cuatrimestre de la vigencia 2024, el cual fue comunicado y socializado mediante comunicación interna 2024IE4781 del 13/09/2024 y publicado en el link de transparencia de la página web de la entidad.</t>
    </r>
  </si>
  <si>
    <t>Drive OCI
U:\VIGENCIA 2024\5. EVALUACIÓN_Y_SEGUIMIENTO\INFORMES DE LEY\LEY 1474 PLAN ANTICORRUPCION_PTEP_MAPA RIESGOS CORRUPCION\MAPA_RIESGOS_CORRUPCIÓN_2024\SEGUNDO CUATRIMESTRE\INFORME
Link de Transparencia
chrome-extension://efaidnbmnnnibpcajpcglclefindmkaj/https://www.idiger.gov.co/documents/20182/1457231/Seguimiento+Riesgos+de+Corrupci%C3%B3n+II+Cuatrimestre+2024.pdf/88d3f8e2-1322-4d01-8532-daaeba0c96b6</t>
  </si>
  <si>
    <r>
      <rPr>
        <sz val="11"/>
        <color rgb="FF000000"/>
        <rFont val="Century Gothic"/>
      </rPr>
      <t xml:space="preserve">Para el primer cuatrimestre, se evidencia un avance en el cumplimiento de las acciones propuestas del 26%. De quince (15) acciones de este componente, se evidencia el cumplimiento de ocho (8) actividades. Seis (6) acciones no presentan avance, pero se encuentran en términos para ser cumplidas en el segundo y tercer cuatrimestre de 2024. </t>
    </r>
    <r>
      <rPr>
        <sz val="11"/>
        <color rgb="FFFF0000"/>
        <rFont val="Century Gothic"/>
      </rPr>
      <t>Una (1) acción (1.3) se encuentra incumplida correspondiente a la Oficina Jurídica.</t>
    </r>
    <r>
      <rPr>
        <sz val="11"/>
        <color rgb="FF000000"/>
        <rFont val="Century Gothic"/>
      </rPr>
      <t xml:space="preserve">
Se recomienda continuar con el avance de las mismas, con el fin de cumplir con el 100% del PTEP 2024.
</t>
    </r>
  </si>
  <si>
    <r>
      <rPr>
        <sz val="11"/>
        <color rgb="FF000000"/>
        <rFont val="Century Gothic"/>
      </rPr>
      <t xml:space="preserve">Para el segundo cuatrimestre, se evidencia un avance en el cumplimiento de las acciones propuestas del 47%. De las quince (15) acciones de este componente, a este corte se evidencia el cumplimiento de nueve (9) actividades. Seis (6) acciones presentan avance en términos para ser cumplidas en el tercer cuatrimestre de 2024. </t>
    </r>
    <r>
      <rPr>
        <sz val="11"/>
        <color rgb="FFFF0000"/>
        <rFont val="Century Gothic"/>
      </rPr>
      <t xml:space="preserve">Una (1) acción (1.3) se encuentra incumplida correspondiente a la Oficina Jurídica.
Se genera una alerta en el cumplimiento de la actividad (1.3), debido a que se debió cumplir en el primer cuatrimestre. Aunque a la fecha hay avances, no se ha dado cumplimiento. Lo anterior, podría ocasionar incumplimiento de la meta establecida en el PETEP 2024. 
</t>
    </r>
    <r>
      <rPr>
        <sz val="11"/>
        <color rgb="FF000000"/>
        <rFont val="Century Gothic"/>
      </rPr>
      <t xml:space="preserve">Se recomienda continuar con el avance de las actividades de este componente, con el fin de cumplir con el 100% del PTEP 2024.
</t>
    </r>
  </si>
  <si>
    <t>COMPONENTE 9: MEDIDAS DE DEBIDA DILIGENCIA</t>
  </si>
  <si>
    <r>
      <rPr>
        <b/>
        <sz val="9"/>
        <color rgb="FF000000"/>
        <rFont val="Century Gothic"/>
      </rPr>
      <t xml:space="preserve">Subcomponente 1
</t>
    </r>
    <r>
      <rPr>
        <sz val="9"/>
        <color rgb="FF000000"/>
        <rFont val="Century Gothic"/>
      </rPr>
      <t>Diagnóstico</t>
    </r>
  </si>
  <si>
    <t>Elaborar el documento de la política de administración de riesgos de Lavado de Activos y Financiación del Terrorismo en el IDIGER.</t>
  </si>
  <si>
    <t>* Guía (política) subida al mapa de procesos de la página web institucional.
* Pieza gráfica divulgada vía correo electrónico masivo.
 * Acta de Comité Directivo donde se evidencie la revisión y aprobación de esta nueva guía.</t>
  </si>
  <si>
    <t>Oficina Asesora de Planeación
Oficina Jurídica
Subdirección Corporativa
(Gestión del Talento Humano y Gestión Financiera)</t>
  </si>
  <si>
    <t>Desde la oficina sesora de planeación fue elaborada y socializada la GUÍA PARA LA ADMINISTRACIÓN DE LOS RIESGOS DE
GESTIÓN, CORRUPCIÓN, ESTRATEGICOS Y DE
SEGURIDAD DE LA INFORMACIÓN DEL IDIGER, en la cual se Cambio en el nombre del documento, Se incluyó ejemplo del nivel de
riesgo, una consideración para demostrar la ejecución de los controles, se
incluyó la estructuración de los seis parámetros que conforman el diseño de un control asociado a un riesgo de corrupción, el riesgo de conflicto de intereses en los textos pertinentes, la solidez del conjunto de controles y se incluyó la modificación del cronograma para el reporte, monitoreo y seguimiento de las tres líneas de defensa.</t>
  </si>
  <si>
    <t>* Correo Conoce la nueva Guía de Administración de Riesgos</t>
  </si>
  <si>
    <t>* A pesar de los soportes entregados por las dependencias, estos no corresponden a los definidos en la columna "Productos". Por tanto, se sugiere que la actividad debe mantenerse con un avance del 0%.</t>
  </si>
  <si>
    <r>
      <rPr>
        <b/>
        <sz val="9"/>
        <color theme="1"/>
        <rFont val="Century Gothic"/>
      </rPr>
      <t>10/05/2024.</t>
    </r>
    <r>
      <rPr>
        <sz val="9"/>
        <color theme="1"/>
        <rFont val="Century Gothic"/>
      </rPr>
      <t xml:space="preserve"> Se evidencia socialización mediante correo electrónico del 25/08/2023 a los colaboradores del IDIGER  ¨Conoce la Nueva Guía para la Administración de los Riesgos de Gestión, Corrupción, Estratégicos y de Seguridad de la Información del IDIGER¨.
La información reportada no evidencia el cumplimiento de la actividad. NO se evidencia el cumplimiento de las actividades establecidas en la misma. 
Se recomienda continuar con el avance de la actividad, con el fin de cumplir con el PTEP 2024.</t>
    </r>
    <r>
      <rPr>
        <b/>
        <sz val="9"/>
        <color theme="1"/>
        <rFont val="Century Gothic"/>
      </rPr>
      <t xml:space="preserve">
</t>
    </r>
    <r>
      <rPr>
        <b/>
        <sz val="9"/>
        <color rgb="FF6AA84F"/>
        <rFont val="Century Gothic"/>
      </rPr>
      <t>EN DESARROLLO</t>
    </r>
    <r>
      <rPr>
        <b/>
        <sz val="9"/>
        <color theme="1"/>
        <rFont val="Century Gothic"/>
      </rPr>
      <t xml:space="preserve">
</t>
    </r>
  </si>
  <si>
    <r>
      <rPr>
        <sz val="9"/>
        <color rgb="FF000000"/>
        <rFont val="Century Gothic"/>
      </rPr>
      <t xml:space="preserve">Drive
</t>
    </r>
    <r>
      <rPr>
        <sz val="9"/>
        <color rgb="FF1155CC"/>
        <rFont val="Century Gothic"/>
      </rPr>
      <t>https://drive.google.com/drive/folders/1nvGojZdQsYI5zOIPnJk4dzli2VTuvycn</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</si>
  <si>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mapa mental en el que establecimos algunas ideas que debería tener la política, se adjunta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</si>
  <si>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https://drive.google.com/drive/u/0/folders/1Vbiq4guCBuhj4d9uC6tG_nngvAgCzyZo</t>
  </si>
  <si>
    <t>Se evidencian avances en la contrucción de la guía acorde a los soportes presentados.</t>
  </si>
  <si>
    <r>
      <rPr>
        <b/>
        <sz val="9"/>
        <color theme="1"/>
        <rFont val="Century Gothic"/>
      </rPr>
      <t xml:space="preserve">10/09/2024. </t>
    </r>
    <r>
      <rPr>
        <sz val="9"/>
        <color theme="1"/>
        <rFont val="Century Gothic"/>
      </rPr>
      <t>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</si>
  <si>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https://drive.google.com/drive/folders/1Vbiq4guCBuhj4d9uC6tG_nngvAgCzyZo</t>
    </r>
  </si>
  <si>
    <r>
      <rPr>
        <sz val="9"/>
        <color rgb="FF000000"/>
        <rFont val="Century Gothic"/>
      </rPr>
      <t xml:space="preserve">Enlace de mapa de procesos: </t>
    </r>
    <r>
      <rPr>
        <u/>
        <sz val="9"/>
        <color rgb="FF1155CC"/>
        <rFont val="Century Gothic"/>
      </rPr>
      <t xml:space="preserve">https://www.idiger.gov.co/direccionamiento
</t>
    </r>
    <r>
      <rPr>
        <sz val="9"/>
        <color rgb="FF000000"/>
        <rFont val="Century Gothic"/>
      </rPr>
      <t xml:space="preserve">Acta de CICCI
Guia Administracion de riesgos actualizada
Formato mapa de riesgos actualizado
Socialización 
Muestreo de reuniones / mesas de trabajo </t>
    </r>
  </si>
  <si>
    <t>Conformar el equipo de cumplimiento para la administración de los riesgos de Lavado de Activos y Financiación del Terrorismo en el IDIGER.</t>
  </si>
  <si>
    <t xml:space="preserve">
 * Acta de Comité Directivo donde se evidencie la aprobación de la conformación del equipo de cumplimiento.
* Pieza grafica divulgada vía correo electrónico masivo</t>
  </si>
  <si>
    <t>La actividad se tiene proyectada para el mes de mayo de 2024.</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</si>
  <si>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</si>
  <si>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esta revisando  esta actividad acorde a las responsabilidades de las dependencias involucradas.</t>
  </si>
  <si>
    <r>
      <rPr>
        <b/>
        <sz val="9"/>
        <color theme="1"/>
        <rFont val="Century Gothic"/>
      </rPr>
      <t xml:space="preserve">10/09/2024. </t>
    </r>
    <r>
      <rPr>
        <sz val="9"/>
        <color theme="1"/>
        <rFont val="Century Gothic"/>
      </rPr>
      <t>No se evidencia avance de esta actividad
Se recomienda continuar con el avance de la actividad, con el fin de cumplir con el PTEP 2024.</t>
    </r>
    <r>
      <rPr>
        <b/>
        <sz val="9"/>
        <color theme="1"/>
        <rFont val="Century Gothic"/>
      </rPr>
      <t xml:space="preserve">
</t>
    </r>
    <r>
      <rPr>
        <b/>
        <sz val="9"/>
        <color theme="6"/>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</si>
  <si>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https://drive.google.com/drive/folders/1mBfMX92rs3UhYnuvj1oJZmt0ExgGcAkk</t>
    </r>
  </si>
  <si>
    <t>Se aprueba en el CIGD la conformación del equipo de cumplimiento, para lo cual se adjunta  el documento soporte.</t>
  </si>
  <si>
    <t>1. Acta CIGD de aprobación.
2. Documento de conformación equipo de cumplimiento.
3. Pieza gráfica socialización documento.</t>
  </si>
  <si>
    <t>Elaborar el documento diagnóstico del estado actual de los riesgos de Lavado de Activos y Financiación del Terrorismo al interior del IDIGER.</t>
  </si>
  <si>
    <t>* Documento subido al menú de transparencia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</si>
  <si>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</si>
  <si>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Desde el año 2023 la oficina de planeación, la subdirección corporativa y la oficina jurídica hemos trabajado en conjunto, desde jurídica nos capacitamos en un curso que ofreció la oficina de las naciones unidas contra la droga y el delito y la secretaria general de la alcaldia mayor de bogotá.
Realizamos un esbozo de un cuadro conceptual en el que establecimos la posible estructura para determinar el diagnostico del estado actual de los riesgos de Lavado de Activos y Financiación del Terrorismo al interior del IDIGER.
Hemos revisado los siguientes documentos oficiales para comprender un poco el tema:
Guía para evitar lavado de activos - Unidad de información y analisis finanicero República de Colombia
Modelo de Administración del Riesgo de Lavado de Activos y Financiación del Terrorismo - UNODC/DIAN
GUÍA PARA LA ADMINISTRACIÓN DE LOS RIESGOS DE GESTIÓN, CORRUPCIÓN, ESTRATEGICOS Y DE SEGURIDAD DE LA INFORMACIÓN DEL IDIGER</t>
  </si>
  <si>
    <t>https://drive.google.com/drive/u/0/folders/17x_dup-MgVrTUKHKm0nT_hTMZ95qq6gU</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</si>
  <si>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</si>
  <si>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https://drive.google.com/drive/folders/17x_dup-MgVrTUKHKm0nT_hTMZ95qq6gU</t>
    </r>
  </si>
  <si>
    <t>Se adjunta documento diagnostico de lavado de activos y socialización capsulas de lavado de activos en mesa de trabajo del mes de diciembre</t>
  </si>
  <si>
    <t>Documento diagnostico proceso gestion contractual
presentación Mesa de trabajo 
Documento diagnostico  estado actual de los riesgos de Lavado de Activos y Financiación del Terrorismo al interior del IDIGER.</t>
  </si>
  <si>
    <r>
      <rPr>
        <b/>
        <sz val="9"/>
        <color rgb="FF000000"/>
        <rFont val="Century Gothic"/>
      </rPr>
      <t xml:space="preserve">Subcomponentes 2, 3 y 4
</t>
    </r>
    <r>
      <rPr>
        <sz val="9"/>
        <color rgb="FF000000"/>
        <rFont val="Century Gothic"/>
      </rPr>
      <t>Identificación del Riesgo,  Medición del Riesgo y Adopción de Controles</t>
    </r>
  </si>
  <si>
    <t>2-3-4,1</t>
  </si>
  <si>
    <t>Identificar y valorar los riesgos de lavado de activos, financiación del terrorismo y proliferación de armas en los procesos que se consideren pertinentes.</t>
  </si>
  <si>
    <t>Oficina Asesora de Planeación
Oficina Jurídica</t>
  </si>
  <si>
    <t>Equipo de Cumplimiento
Todas las Dependencias</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</si>
  <si>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</si>
  <si>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Se realizó un análisis de los riesgos del proceso contractual y la valoración y relación con los riesgos de LA/FT</t>
  </si>
  <si>
    <t>https://drive.google.com/drive/u/0/folders/1w7iqu5hQhyqQXnD_hfMHKtXTCqdfjBov</t>
  </si>
  <si>
    <r>
      <rPr>
        <b/>
        <sz val="9"/>
        <color theme="1"/>
        <rFont val="Century Gothic"/>
      </rPr>
      <t xml:space="preserve">10/09/2024. </t>
    </r>
    <r>
      <rPr>
        <sz val="9"/>
        <color theme="1"/>
        <rFont val="Century Gothic"/>
      </rPr>
      <t>Se evidencia avances en la identificación y valoración de los riesgos de lavado de activos, financiación del terrorismo y proliferación de armas en el proceso contractual.
- Borrador Análisis Identificación y valoración de los riesgos de Lavado de Activos, Financiación del Terrorismo PROCESO  CONTRACTUAL OFICINA JURÍDICA
Se recomienda continuar con el avance de la actividad, evitar su incumplimiento y cumplir con el PTEP 2024.</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</si>
  <si>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https://drive.google.com/drive/folders/1w7iqu5hQhyqQXnD_hfMHKtXTCqdfjBov</t>
    </r>
  </si>
  <si>
    <r>
      <rPr>
        <b/>
        <sz val="9"/>
        <color rgb="FF000000"/>
        <rFont val="Century Gothic"/>
      </rPr>
      <t xml:space="preserve">Subcomponente 5
</t>
    </r>
    <r>
      <rPr>
        <sz val="9"/>
        <color rgb="FF000000"/>
        <rFont val="Century Gothic"/>
      </rPr>
      <t>Divulgación y Documentación</t>
    </r>
  </si>
  <si>
    <t xml:space="preserve">Elaborar los procedimientos / Manuales / instructivos y registros que se consideren necesarios para la adecuada implementación de controles asociadosa la administración de los riesgos de LA/FT en el IDIGER. </t>
  </si>
  <si>
    <t>* Procedimientos / Manuales / Instructivos o registros creados o actualizados, y subidos en el mapa de procesos de la página web institucional.</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</si>
  <si>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</si>
  <si>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Nos encontramos haciendo Know-How en otras entidades para saber que documentos debemos generar, así mismo se solicitó a cabeza de sector que guías han efectuado para  tener armonía en la documentación de acuerdo a lo sugerido por la Secretaria Jurídica en reunión del mes de Julio de 2024</t>
  </si>
  <si>
    <t>https://drive.google.com/drive/u/0/folders/1g37JZNfLEnV5vhCI2plwOAMTiv5Jn35Q</t>
  </si>
  <si>
    <r>
      <rPr>
        <b/>
        <sz val="9"/>
        <color theme="1"/>
        <rFont val="Century Gothic"/>
      </rPr>
      <t xml:space="preserve">10/09/2024. </t>
    </r>
    <r>
      <rPr>
        <sz val="9"/>
        <color theme="1"/>
        <rFont val="Century Gothic"/>
      </rPr>
      <t xml:space="preserve">Se evidencia avances para el desarrollo de la actividad, entre ellas capacitaciones:
- Guía para evitar lavado de activos - Unidad de información y Análisis Financiero República de Colombia 
- Mapa mental política LAFT.- 
- Modelo de Administración del Riesgo de LAFT y Contrabando web - DIAN
- DE-GU-01 Guía para la Administración de los Riesgos de Gestión y Corrupción V12
Se recomienda continuar con el avance de la actividad, evitar su incumplimiento y cumplir con el PTEP 2024.
</t>
    </r>
    <r>
      <rPr>
        <b/>
        <sz val="9"/>
        <color theme="1"/>
        <rFont val="Century Gothic"/>
      </rPr>
      <t xml:space="preserve">
</t>
    </r>
    <r>
      <rPr>
        <b/>
        <sz val="9"/>
        <color rgb="FF9BBB59"/>
        <rFont val="Century Gothic"/>
      </rPr>
      <t>EN DESARROLLO</t>
    </r>
    <r>
      <rPr>
        <b/>
        <sz val="9"/>
        <color theme="1"/>
        <rFont val="Century Gothic"/>
      </rPr>
      <t xml:space="preserve">
</t>
    </r>
  </si>
  <si>
    <r>
      <rPr>
        <sz val="9"/>
        <color theme="1"/>
        <rFont val="Century Gothic"/>
      </rPr>
      <t xml:space="preserve">Drive
</t>
    </r>
    <r>
      <rPr>
        <sz val="9"/>
        <color rgb="FF1155CC"/>
        <rFont val="Century Gothic"/>
      </rPr>
      <t>https://drive.google.com/drive/folders/1g37JZNfLEnV5vhCI2plwOAMTiv5Jn35Q</t>
    </r>
  </si>
  <si>
    <t xml:space="preserve">Se actualizó la guía para la administración de riesgos de gestión y corrupción del IDIGER - DE-GU-01, versión 13. Se actualizó el Formato mapa de riesgos institucional -  DE-FT-13, versión 16.Se solicitó a OTIC la publicación en la pàgina web, mapa de procesos y se socializo el 27 de diciembre de 2024, a través de correo electrónico a toda la entidad.
En la primera virtual sesion Comite Institucional de Gestion y Desempeño Nª 12 se realizo la presentracion para aprobación Política del Sistema de Administración de Riesgos de Lavado de Activos y Financiación del Terrorismo (SARLAFT). En la segunda sesión que se realizó de forma presencial en el mes de diciembre se realizó presentación para aprobación de la conformación del equipo SARLAFT </t>
  </si>
  <si>
    <r>
      <rPr>
        <u/>
        <sz val="9"/>
        <color rgb="FF000000"/>
        <rFont val="Century Gothic"/>
      </rPr>
      <t xml:space="preserve">Enlace mapa de procesos: </t>
    </r>
    <r>
      <rPr>
        <u/>
        <sz val="9"/>
        <color rgb="FF0000FF"/>
        <rFont val="Century Gothic"/>
      </rPr>
      <t xml:space="preserve">https://www.idiger.gov.co/direccionamiento
</t>
    </r>
    <r>
      <rPr>
        <u/>
        <sz val="9"/>
        <color rgb="FF000000"/>
        <rFont val="Century Gothic"/>
      </rPr>
      <t xml:space="preserve">Correo evidencia de socializaciòn
Política del Sistema de Administración de Riesgos de Lavado de Activos y Financiación del Terrorismo (SARLAFT)
Documento conformación del equipo SARLAFT </t>
    </r>
  </si>
  <si>
    <t>Diseñar e implementar una campaña al interior de la Entidad, página web institucional y/o redes sociales para sensibilizar en materia de administración de riesgos de LA/FT y divulgar los controles y demas información que se considere pertinente.</t>
  </si>
  <si>
    <t>* Capturas de pantalla, piezas graficas, enlaces, registro fotografico, entre otros documentos que den cuenta de la implementación de la campaña de divulgación.</t>
  </si>
  <si>
    <t xml:space="preserve">La campaña al interior de la entidad y página web  para sensibilizar en materia de administración de riesgos de LA/FT y divulgar los controles está programada para el segundo semestre del año </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</si>
  <si>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</si>
  <si>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Esta activida se podrá relizar una vez se relice los subcomponentes del 1 al 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</si>
  <si>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</si>
  <si>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 xml:space="preserve">El 19 de noviembre desde el correo comunicacioninterna@idiger.gov.co se envió pieza comunicativa a toda la entidad, relacionada con,  LA/FT y  debida diligencia, en esta pieza se linkearon 10 capsulas. Adicionalmente, se dispuso esta información en los televisores del IDIGER. </t>
  </si>
  <si>
    <r>
      <rPr>
        <sz val="9"/>
        <color rgb="FF000000"/>
        <rFont val="Century Gothic"/>
      </rPr>
      <t xml:space="preserve">Pieza comunicativa enviada a través de correo electrónico 
Imagenes de Televisores 
Link de cápsulas: </t>
    </r>
    <r>
      <rPr>
        <u/>
        <sz val="9"/>
        <color rgb="FF1155CC"/>
        <rFont val="Century Gothic"/>
      </rPr>
      <t>https://www.youtube.com/playlist?list=PLR4GfLnfrGKFRQdzcaKhvuSWUVMEyE-z4</t>
    </r>
    <r>
      <rPr>
        <sz val="9"/>
        <color rgb="FF000000"/>
        <rFont val="Century Gothic"/>
      </rPr>
      <t xml:space="preserve">
</t>
    </r>
  </si>
  <si>
    <t>Capacitar o sensibilizar en materia de administración de riesgos de LA/FT en el proceso de capacitación de la Entidad.</t>
  </si>
  <si>
    <t>* Capturas de pantalla, registros de asistencia, entre otros documentos, que den cuenta de las inducciones realizadas donde se incluyeron los temas de administración de riesgos de LA/FT.</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</si>
  <si>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</si>
  <si>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</si>
  <si>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t xml:space="preserve">Durante la vigencia 2024 se realizaron tres socializaciones del curso dado por la Secretaría General de la Alcaldía Mayor de Bogotá,  "Herramientas de Lavado de Activos y Financiación del terrorismo - (LA/FT) - Cohorte I,II Y III" </t>
  </si>
  <si>
    <t>Se adjuntan invitaciones realizadas durante la vigencia 2024</t>
  </si>
  <si>
    <r>
      <rPr>
        <b/>
        <sz val="9"/>
        <color rgb="FF000000"/>
        <rFont val="Century Gothic"/>
      </rPr>
      <t xml:space="preserve">Subcomponente 6
</t>
    </r>
    <r>
      <rPr>
        <sz val="9"/>
        <color rgb="FF000000"/>
        <rFont val="Century Gothic"/>
      </rPr>
      <t>Seguimiento</t>
    </r>
  </si>
  <si>
    <t>Elaborar los procedimientos / Manuales / instructivos y registros que se consideren necesarios para la realización de actividades de monitoreo y seguimiento del sistema de gestión del riesgo de LA/FT.</t>
  </si>
  <si>
    <t>Oficina Asesora de Planeación
Oficina Control Interno</t>
  </si>
  <si>
    <r>
      <rPr>
        <b/>
        <sz val="9"/>
        <color theme="1"/>
        <rFont val="Century Gothic"/>
      </rPr>
      <t xml:space="preserve">10/05/2024: </t>
    </r>
    <r>
      <rPr>
        <sz val="9"/>
        <color theme="1"/>
        <rFont val="Century Gothic"/>
      </rPr>
      <t xml:space="preserve">No se evidencian avances en la actividad para este periodo de evaluación. </t>
    </r>
    <r>
      <rPr>
        <b/>
        <sz val="9"/>
        <color theme="1"/>
        <rFont val="Century Gothic"/>
      </rPr>
      <t xml:space="preserve">
</t>
    </r>
    <r>
      <rPr>
        <b/>
        <sz val="9"/>
        <color rgb="FF6AA84F"/>
        <rFont val="Century Gothic"/>
      </rPr>
      <t>EN DESARROLLO</t>
    </r>
    <r>
      <rPr>
        <b/>
        <sz val="9"/>
        <color theme="1"/>
        <rFont val="Century Gothic"/>
      </rPr>
      <t xml:space="preserve">
</t>
    </r>
  </si>
  <si>
    <t>La OCI ha realizado avances en la construcción del instrumento que dé cumplimiento al Sistema de Gestión del Riesgo de LA/FT con la segunda línea de defensa Oficina Asesora de Planeación – OAP, y remitió memorando interno radicado interno 2024IE4323 del 23/08/2024 asunto: Diligenciamiento Mapa de aseguramiento y esquema de líneas de defensa, con el fin de dar cumplimiento a la actividad en conjunto de la OAP.
La actividad se tiene proyectada para culminar en el tercer cuatrimestre de 2024.</t>
  </si>
  <si>
    <r>
      <rPr>
        <b/>
        <sz val="9"/>
        <color theme="1"/>
        <rFont val="Century Gothic"/>
      </rPr>
      <t xml:space="preserve">10/09/2024: </t>
    </r>
    <r>
      <rPr>
        <sz val="9"/>
        <color theme="1"/>
        <rFont val="Century Gothic"/>
      </rPr>
      <t xml:space="preserve">No se evidencian avances en la actividad para este periodo de evaluación. </t>
    </r>
    <r>
      <rPr>
        <b/>
        <sz val="9"/>
        <color theme="1"/>
        <rFont val="Century Gothic"/>
      </rPr>
      <t xml:space="preserve">
</t>
    </r>
    <r>
      <rPr>
        <sz val="9"/>
        <color theme="1"/>
        <rFont val="Century Gothic"/>
      </rPr>
      <t xml:space="preserve">Se recomienda continuar con el avance de la actividad, evitar su incumplimiento y cumplir con el PTEP 2024.
</t>
    </r>
    <r>
      <rPr>
        <b/>
        <sz val="9"/>
        <color rgb="FF9BBB59"/>
        <rFont val="Century Gothic"/>
      </rPr>
      <t>EN DESARROLLO</t>
    </r>
    <r>
      <rPr>
        <b/>
        <sz val="9"/>
        <color theme="1"/>
        <rFont val="Century Gothic"/>
      </rPr>
      <t xml:space="preserve">
</t>
    </r>
  </si>
  <si>
    <r>
      <rPr>
        <sz val="9"/>
        <color theme="1"/>
        <rFont val="Century Gothic"/>
      </rPr>
      <t xml:space="preserve">Se actualizó la guía para la administración de riesgos de gestión y corrupción del IDIGER - DE-GU-01, versión 13. Se actualizó el Formato mapa de riesgos institucional - DE-FT-13, versión 16. Se solicitó a OTIC la publicación en la pàgina web, mapa de procesos y se socializo el 27 de diciembre de 2024, a través de correo electrónico a toda la entidad.
En la primera virtual sesion Comité Institucional de Gestion y Desempeño Nª 12 se realizo la presentracion para aprobación Política del Sistema de Administración de Riesgos de Lavado de Activos y Financiación del Terrorismo (SARLAFT). En la segunda sesión que se realizó de forma presencial en el mes de diciembre se realizó presentación para aprobación de la conformación del equipo SARLAFT 
La socialización se encuentra pendiente por realizar.
</t>
    </r>
    <r>
      <rPr>
        <b/>
        <sz val="9"/>
        <color theme="1"/>
        <rFont val="Century Gothic"/>
      </rPr>
      <t xml:space="preserve">OCI. </t>
    </r>
    <r>
      <rPr>
        <sz val="9"/>
        <color theme="1"/>
        <rFont val="Century Gothic"/>
      </rPr>
      <t>Se elaboró el Documento Líneas de Defensa y el Mapa de Aseguramiento, los cuales se encuentran publicados en el Link de Transparencia.</t>
    </r>
  </si>
  <si>
    <r>
      <rPr>
        <sz val="9"/>
        <color rgb="FF000000"/>
        <rFont val="Century Gothic"/>
      </rPr>
      <t xml:space="preserve">Enlace mapa de procesos: </t>
    </r>
    <r>
      <rPr>
        <sz val="9"/>
        <color rgb="FF000000"/>
        <rFont val="Century Gothic"/>
      </rPr>
      <t xml:space="preserve">https://www.idiger.gov.co/direccionamiento
</t>
    </r>
    <r>
      <rPr>
        <sz val="9"/>
        <color rgb="FF000000"/>
        <rFont val="Century Gothic"/>
      </rPr>
      <t xml:space="preserve">Correo evidencia de socializaciòn
Política del Sistema de Administración de Riesgos de Lavado de Activos y Financiación del Terrorismo (SARLAFT) - Pendiente se ser formalizado
Documento conformación del equipo SARLAFT - Pendiente se ser formalizado
</t>
    </r>
    <r>
      <rPr>
        <b/>
        <sz val="9"/>
        <color rgb="FF000000"/>
        <rFont val="Century Gothic"/>
      </rPr>
      <t>Lineas de Defensa</t>
    </r>
    <r>
      <rPr>
        <sz val="9"/>
        <color rgb="FF000000"/>
        <rFont val="Century Gothic"/>
      </rPr>
      <t xml:space="preserve">
chrome-extension://efaidnbmnnnibpcajpcglclefindmkaj/https://www.idiger.gov.co/documents/20182/1481537/DOCUMENTO+LINEAS+DE+DEFENSA.pdf/c1daef63-b2d8-405f-ab34-4e947095b7d3
</t>
    </r>
    <r>
      <rPr>
        <b/>
        <sz val="9"/>
        <color rgb="FF000000"/>
        <rFont val="Century Gothic"/>
      </rPr>
      <t>Mapa de Aseguramiento</t>
    </r>
    <r>
      <rPr>
        <sz val="9"/>
        <color rgb="FF000000"/>
        <rFont val="Century Gothic"/>
      </rPr>
      <t xml:space="preserve">
chrome-extension://efaidnbmnnnibpcajpcglclefindmkaj/https://www.idiger.gov.co/documents/20182/1481537/MAPA+DE+ASEGURAMIENTO+.pdf/a4a54654-a010-4323-94d8-5598776c2091</t>
    </r>
  </si>
  <si>
    <r>
      <rPr>
        <sz val="11"/>
        <color rgb="FF000000"/>
        <rFont val="Century Gothic"/>
      </rPr>
      <t xml:space="preserve">Para el primer cuatrimestre de 2024, se evidencia un avance en el cumplimiento de las acciones propuestas del </t>
    </r>
    <r>
      <rPr>
        <b/>
        <sz val="11"/>
        <color rgb="FF000000"/>
        <rFont val="Century Gothic"/>
      </rPr>
      <t>0%</t>
    </r>
    <r>
      <rPr>
        <sz val="11"/>
        <color rgb="FF000000"/>
        <rFont val="Century Gothic"/>
      </rPr>
      <t xml:space="preserve">. De 10 acciones en este componente, no se evidencia el cumplimiento de ninguna acción. Las acciones que hacen parte de este componente se encuentran en términos para ser cumplidas en el segundo y tercer cuatrimestre de 2024. No se encuentra ninguna acción incumplida.
Se hace una alerta al cumplimiento de la acción (1.2) la cual vence en el mes de mayo de 2024.
</t>
    </r>
  </si>
  <si>
    <r>
      <rPr>
        <sz val="11"/>
        <color rgb="FF000000"/>
        <rFont val="Century Gothic"/>
      </rPr>
      <t xml:space="preserve">Para el segundo cuatrimestre, se evidencia un avance en el cumplimiento de las diez acciones propuestas del cero (0%). A la fecha hay avances en algunas actividades, estas se encuentran en ejecución y ninguna vencida.
</t>
    </r>
    <r>
      <rPr>
        <sz val="11"/>
        <color rgb="FFFF0000"/>
        <rFont val="Century Gothic"/>
      </rPr>
      <t xml:space="preserve">Se genera una alerta por posible incumplimiento del total de las acciones de este componente, y no se cumplan las metas establecidas en el PETEP 2024. </t>
    </r>
    <r>
      <rPr>
        <sz val="11"/>
        <color rgb="FF000000"/>
        <rFont val="Century Gothic"/>
      </rPr>
      <t xml:space="preserve">
Se recomienda continuar con el avance de las mismas, con el fin de cumplir con el 100% del PTEP 2024.
</t>
    </r>
  </si>
  <si>
    <t>PROGRAMA DE TRANSPARENCIA Y ETICA PÚBLICA (PTEP) 2024</t>
  </si>
  <si>
    <t>1ER PERIODO (1 DE ENERO AL 15 DE ABRIL DE 2024)</t>
  </si>
  <si>
    <t>2DO PERIODO (16 DE ABRIL AL 15 DE AGOSTO DE 2024)</t>
  </si>
  <si>
    <t>3ER PERIODO (16 DE AGOSTO AL 31 DE DICIEMBRE DE 2024)</t>
  </si>
  <si>
    <t>% DE AVANCE DE LOS PROCESOS</t>
  </si>
  <si>
    <t>% DE AVANCE DE OCI</t>
  </si>
  <si>
    <t xml:space="preserve">COMPONENTE 4: RACIONALIZACIÓN DE TRÁMITES </t>
  </si>
  <si>
    <t>PROMEDIO CUMPLIMIENTO DEL PLAN  (EFICACIA)</t>
  </si>
  <si>
    <t>PORCENTAJE PROGRAMADO POR PERIODO EVALUADO</t>
  </si>
  <si>
    <t xml:space="preserve">EFICIENCIA EN LA EJECUCION DEL PLAN </t>
  </si>
  <si>
    <t>Elaboración Propia: Oficina de Planeación - Oficina de Control Interno</t>
  </si>
  <si>
    <t>Plan Anticorrupción y de Atención al Ciudadano - Vigencia 2021</t>
  </si>
  <si>
    <t>Instituto Distrital de Gestión de Riesgos y Cambio Climático</t>
  </si>
  <si>
    <t>SEGUIMIENTO 31/12/2020 OCI</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</si>
  <si>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</si>
  <si>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</si>
  <si>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</si>
  <si>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</si>
  <si>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</si>
  <si>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</si>
  <si>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</si>
  <si>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</si>
  <si>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</si>
  <si>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Actividades Cumplidas</t>
  </si>
  <si>
    <t>Evidencia</t>
  </si>
  <si>
    <t>Porcentaje (%) de avance</t>
  </si>
  <si>
    <t>Evidencia Seguimiento OCI</t>
  </si>
  <si>
    <t>% Seguimiento OCI</t>
  </si>
  <si>
    <t>1.</t>
  </si>
  <si>
    <t>Emisión de Certificaciones de Riesgo en línea, para algunos sectores del Distrito Capital</t>
  </si>
  <si>
    <t>Administrativa</t>
  </si>
  <si>
    <t>Optimización de los procesos o procedimientos internos</t>
  </si>
  <si>
    <t>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t>
  </si>
  <si>
    <t>Se están realizando las pruebas del aplicativo para la emisión de certificaciones, con el fin de realizar los ajustes que sean necesarios.</t>
  </si>
  <si>
    <t>Eficiencia administrativa y de oportunidad en la respuesta</t>
  </si>
  <si>
    <t>Conceptos Técnicos para Proyectos Públicos</t>
  </si>
  <si>
    <t>Desde el área de Tic se realiza el contrato del profesional desarrollador de software con contrato 070-2021 para retomar los ajustes del aplicativo de certificaciones de riesgo, durante el periodo de verificación de la aplicación se evidenciaron cambios en algunas capas geográficas del servidor de Arcgis que contienen la información de riesgo, razón por la cual fue necesario realizar una reingeniería para estabilizar la aplicación y colocarla de nuevo en funcionamiento en el ambiente de pruebas.</t>
  </si>
  <si>
    <t>http://appprueba.sire.gov.co:8081/certicad/</t>
  </si>
  <si>
    <t>2.</t>
  </si>
  <si>
    <t>Expedición certificado de afectación por emergencia, calamidad o desastre.</t>
  </si>
  <si>
    <t>Tecnológica</t>
  </si>
  <si>
    <t>Trámite/OPA total en línea</t>
  </si>
  <si>
    <t xml:space="preserve">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</si>
  <si>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
1. Se solicita una extensión del plazo durante el próximo año .
2. Se informa el estado del desarrollo informático aclarando que aspectos como la inclusión de los vehículos afectados están condicionados a los ajustes que se estan haciendo a la bitácora sire.
3. se vuelve a plantear opciones para el reporte al RUD de la UNGRD, quedando como mejor opción un reporte periódico del idiger sobre la base de los registros de afectación.
4. Se plantea la necesidad que desde la subdirección se escale al temor de la firma digital para el certificado en línea."</t>
  </si>
  <si>
    <t>Menor tiempo utilizado en la resolución del servicio.</t>
  </si>
  <si>
    <t>Servicios de Respuesta a Emergencias</t>
  </si>
  <si>
    <t>Realización del requerimiento a la oficina TIC mediante correo electrónico del 1 de febrero de 2021 para revisar los lineamientos para el aplicativo</t>
  </si>
  <si>
    <t>Correo electrónico 01/02/2021</t>
  </si>
  <si>
    <t>PROMEDIO AVANCE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</si>
</sst>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240A]d&quot; de &quot;mmmm&quot; de &quot;yyyy"/>
    <numFmt numFmtId="165" formatCode="d/m/yyyy"/>
    <numFmt numFmtId="166" formatCode="0.0"/>
    <numFmt numFmtId="167" formatCode="0.0%"/>
  </numFmts>
  <fonts count="104">
    <font>
      <sz val="11"/>
      <color rgb="FF000000"/>
      <name val="Arial"/>
      <scheme val="minor"/>
    </font>
    <font>
      <b/>
      <sz val="9"/>
      <color rgb="FF000000"/>
      <name val="Century Gothic"/>
    </font>
    <font>
      <b/>
      <sz val="14"/>
      <color rgb="FFFFFFFF"/>
      <name val="Century Gothic"/>
    </font>
    <font>
      <sz val="11"/>
      <name val="Arial"/>
    </font>
    <font>
      <sz val="10"/>
      <color rgb="FF000000"/>
      <name val="Century Gothic"/>
    </font>
    <font>
      <sz val="9"/>
      <color rgb="FF000000"/>
      <name val="Century Gothic"/>
    </font>
    <font>
      <b/>
      <sz val="9"/>
      <color theme="1"/>
      <name val="Century Gothic"/>
    </font>
    <font>
      <sz val="9"/>
      <color theme="1"/>
      <name val="Century Gothic"/>
    </font>
    <font>
      <sz val="11"/>
      <color theme="1"/>
      <name val="Century Gothic"/>
    </font>
    <font>
      <sz val="11"/>
      <color rgb="FF000000"/>
      <name val="Century Gothic"/>
    </font>
    <font>
      <b/>
      <sz val="9"/>
      <color theme="0"/>
      <name val="Century Gothic"/>
    </font>
    <font>
      <b/>
      <sz val="9"/>
      <color rgb="FFFFFFFF"/>
      <name val="Century Gothic"/>
    </font>
    <font>
      <sz val="9"/>
      <color theme="0"/>
      <name val="Century Gothic"/>
    </font>
    <font>
      <sz val="9"/>
      <color rgb="FFFFFFFF"/>
      <name val="Century Gothic"/>
    </font>
    <font>
      <sz val="9"/>
      <color rgb="FF0000FF"/>
      <name val="Century Gothic"/>
    </font>
    <font>
      <u/>
      <sz val="9"/>
      <color rgb="FF0000FF"/>
      <name val="Century Gothic"/>
    </font>
    <font>
      <sz val="8"/>
      <color rgb="FF000000"/>
      <name val="Century Gothic"/>
    </font>
    <font>
      <sz val="9"/>
      <color rgb="FF434343"/>
      <name val="Century Gothic"/>
    </font>
    <font>
      <b/>
      <sz val="14"/>
      <color rgb="FF000000"/>
      <name val="Century Gothic"/>
    </font>
    <font>
      <b/>
      <sz val="11"/>
      <color rgb="FF000000"/>
      <name val="Century Gothic"/>
    </font>
    <font>
      <sz val="11"/>
      <color rgb="FF0000FF"/>
      <name val="Century Gothic"/>
    </font>
    <font>
      <u/>
      <sz val="9"/>
      <color rgb="FF0000FF"/>
      <name val="Century Gothic"/>
    </font>
    <font>
      <sz val="9"/>
      <color rgb="FFFF0000"/>
      <name val="Century Gothic"/>
    </font>
    <font>
      <u/>
      <sz val="9"/>
      <color rgb="FF000000"/>
      <name val="Century Gothic"/>
    </font>
    <font>
      <b/>
      <sz val="11"/>
      <color theme="1"/>
      <name val="Century Gothic"/>
    </font>
    <font>
      <u/>
      <sz val="9"/>
      <color theme="1"/>
      <name val="Century Gothic"/>
    </font>
    <font>
      <u/>
      <sz val="9"/>
      <color theme="1"/>
      <name val="Century Gothic"/>
    </font>
    <font>
      <sz val="11"/>
      <color rgb="FF000000"/>
      <name val="Arial"/>
    </font>
    <font>
      <b/>
      <sz val="14"/>
      <color rgb="FF000000"/>
      <name val="Arial"/>
    </font>
    <font>
      <b/>
      <sz val="11"/>
      <color rgb="FF000000"/>
      <name val="Arial"/>
    </font>
    <font>
      <u/>
      <sz val="10"/>
      <color rgb="FF0000FF"/>
      <name val="Arial"/>
    </font>
    <font>
      <u/>
      <sz val="9"/>
      <color rgb="FF0000FF"/>
      <name val="Century Gothic"/>
    </font>
    <font>
      <u/>
      <sz val="11"/>
      <color rgb="FF0000FF"/>
      <name val="Arial"/>
    </font>
    <font>
      <u/>
      <sz val="9"/>
      <color rgb="FF0000FF"/>
      <name val="Arial"/>
    </font>
    <font>
      <u/>
      <sz val="9"/>
      <color theme="1"/>
      <name val="Century Gothic"/>
    </font>
    <font>
      <u/>
      <sz val="9"/>
      <color rgb="FF000000"/>
      <name val="Century Gothic"/>
    </font>
    <font>
      <u/>
      <sz val="9"/>
      <color rgb="FF000000"/>
      <name val="Century Gothic"/>
    </font>
    <font>
      <u/>
      <sz val="9"/>
      <color rgb="FF000000"/>
      <name val="Century Gothic"/>
    </font>
    <font>
      <u/>
      <sz val="9"/>
      <color rgb="FF000000"/>
      <name val="Century Gothic"/>
    </font>
    <font>
      <u/>
      <sz val="9"/>
      <color rgb="FF0000FF"/>
      <name val="Century Gothic"/>
    </font>
    <font>
      <u/>
      <sz val="9"/>
      <color rgb="FF0000FF"/>
      <name val="Century Gothic"/>
    </font>
    <font>
      <b/>
      <sz val="9"/>
      <color rgb="FFFF0000"/>
      <name val="Century Gothic"/>
    </font>
    <font>
      <u/>
      <sz val="9"/>
      <color rgb="FF0000FF"/>
      <name val="Century Gothic"/>
    </font>
    <font>
      <u/>
      <sz val="9"/>
      <color rgb="FF000000"/>
      <name val="Century Gothic"/>
    </font>
    <font>
      <u/>
      <sz val="9"/>
      <color theme="1"/>
      <name val="Century Gothic"/>
    </font>
    <font>
      <u/>
      <sz val="9"/>
      <color rgb="FF000000"/>
      <name val="Century Gothic"/>
    </font>
    <font>
      <u/>
      <sz val="9"/>
      <color theme="1"/>
      <name val="Century Gothic"/>
    </font>
    <font>
      <u/>
      <sz val="9"/>
      <color theme="1"/>
      <name val="Century Gothic"/>
    </font>
    <font>
      <u/>
      <sz val="9"/>
      <color theme="1"/>
      <name val="Century Gothic"/>
    </font>
    <font>
      <u/>
      <sz val="9"/>
      <color theme="1"/>
      <name val="Century Gothic"/>
    </font>
    <font>
      <u/>
      <sz val="9"/>
      <color rgb="FF0000FF"/>
      <name val="Century Gothic"/>
    </font>
    <font>
      <u/>
      <sz val="9"/>
      <color rgb="FF000000"/>
      <name val="Century Gothic"/>
    </font>
    <font>
      <u/>
      <sz val="9"/>
      <color rgb="FF000000"/>
      <name val="Century Gothic"/>
    </font>
    <font>
      <u/>
      <sz val="9"/>
      <color rgb="FF0000FF"/>
      <name val="Century Gothic"/>
    </font>
    <font>
      <u/>
      <sz val="9"/>
      <color rgb="FF000000"/>
      <name val="Century Gothic"/>
    </font>
    <font>
      <u/>
      <sz val="9"/>
      <color rgb="FF000000"/>
      <name val="Century Gothic"/>
    </font>
    <font>
      <sz val="14"/>
      <color rgb="FFFFFFFF"/>
      <name val="Century Gothic"/>
    </font>
    <font>
      <u/>
      <sz val="9"/>
      <color rgb="FF0000FF"/>
      <name val="Century Gothic"/>
    </font>
    <font>
      <u/>
      <sz val="9"/>
      <color rgb="FF000000"/>
      <name val="Century Gothic"/>
    </font>
    <font>
      <b/>
      <sz val="12"/>
      <color theme="1"/>
      <name val="Century Gothic"/>
    </font>
    <font>
      <b/>
      <sz val="11"/>
      <color theme="0"/>
      <name val="Century Gothic"/>
    </font>
    <font>
      <b/>
      <sz val="11"/>
      <color rgb="FFFFFFFF"/>
      <name val="Century Gothic"/>
    </font>
    <font>
      <sz val="14"/>
      <color theme="0"/>
      <name val="Century Gothic"/>
    </font>
    <font>
      <b/>
      <sz val="14"/>
      <color theme="0"/>
      <name val="Century Gothic"/>
    </font>
    <font>
      <sz val="8"/>
      <color rgb="FF000000"/>
      <name val="Arial"/>
    </font>
    <font>
      <sz val="10"/>
      <color rgb="FF000000"/>
      <name val="Arial"/>
    </font>
    <font>
      <b/>
      <sz val="14"/>
      <color theme="0"/>
      <name val="Arial"/>
    </font>
    <font>
      <sz val="11"/>
      <color rgb="FF000000"/>
      <name val="Calibri"/>
    </font>
    <font>
      <b/>
      <sz val="11"/>
      <color rgb="FFFFFFFF"/>
      <name val="Arial"/>
    </font>
    <font>
      <sz val="11"/>
      <color theme="1"/>
      <name val="Arial"/>
    </font>
    <font>
      <b/>
      <sz val="12"/>
      <color rgb="FF000000"/>
      <name val="Calibri"/>
    </font>
    <font>
      <sz val="12"/>
      <color rgb="FF000000"/>
      <name val="Arial"/>
    </font>
    <font>
      <sz val="9"/>
      <color rgb="FF000000"/>
      <name val="Arial"/>
    </font>
    <font>
      <u/>
      <sz val="9"/>
      <color rgb="FF1155CC"/>
      <name val="Arial"/>
    </font>
    <font>
      <b/>
      <sz val="9"/>
      <color rgb="FF6AA84F"/>
      <name val="Century Gothic"/>
    </font>
    <font>
      <b/>
      <sz val="9"/>
      <color rgb="FF9BBB59"/>
      <name val="Century Gothic"/>
    </font>
    <font>
      <sz val="9"/>
      <color rgb="FF1155CC"/>
      <name val="Century Gothic"/>
    </font>
    <font>
      <b/>
      <sz val="9"/>
      <color rgb="FF4F81BD"/>
      <name val="Century Gothic"/>
    </font>
    <font>
      <b/>
      <sz val="9"/>
      <color rgb="FFF1C232"/>
      <name val="Century Gothic"/>
    </font>
    <font>
      <b/>
      <sz val="9"/>
      <color theme="4"/>
      <name val="Century Gothic"/>
    </font>
    <font>
      <i/>
      <sz val="9"/>
      <color rgb="FF000000"/>
      <name val="Century Gothic"/>
    </font>
    <font>
      <b/>
      <i/>
      <sz val="9"/>
      <color rgb="FF000000"/>
      <name val="Century Gothic"/>
    </font>
    <font>
      <sz val="9"/>
      <name val="Century Gothic"/>
    </font>
    <font>
      <b/>
      <sz val="9"/>
      <color rgb="FF434343"/>
      <name val="Century Gothic"/>
    </font>
    <font>
      <sz val="11"/>
      <color rgb="FFFF0000"/>
      <name val="Century Gothic"/>
    </font>
    <font>
      <sz val="9"/>
      <color rgb="FF4F81BD"/>
      <name val="Century Gothic"/>
    </font>
    <font>
      <sz val="9"/>
      <color rgb="FF6AA84F"/>
      <name val="Century Gothic"/>
    </font>
    <font>
      <sz val="9"/>
      <color rgb="FF000000"/>
      <name val="&quot;docs-Century Gothic&quot;"/>
    </font>
    <font>
      <i/>
      <sz val="9"/>
      <color theme="1"/>
      <name val="Century Gothic"/>
    </font>
    <font>
      <b/>
      <sz val="9"/>
      <color rgb="FF1155CC"/>
      <name val="Century Gothic"/>
    </font>
    <font>
      <sz val="10"/>
      <color rgb="FF0000FF"/>
      <name val="Arial"/>
    </font>
    <font>
      <sz val="10"/>
      <color rgb="FF1155CC"/>
      <name val="Arial"/>
    </font>
    <font>
      <sz val="10"/>
      <name val="Arial"/>
    </font>
    <font>
      <u/>
      <sz val="11"/>
      <color rgb="FF1155CC"/>
      <name val="Arial"/>
    </font>
    <font>
      <sz val="9"/>
      <color rgb="FF0000FF"/>
      <name val="Arial"/>
    </font>
    <font>
      <sz val="9"/>
      <color rgb="FF1155CC"/>
      <name val="Arial"/>
    </font>
    <font>
      <b/>
      <sz val="8"/>
      <color theme="1"/>
      <name val="Century Gothic"/>
    </font>
    <font>
      <sz val="8"/>
      <color theme="1"/>
      <name val="Century Gothic"/>
    </font>
    <font>
      <b/>
      <sz val="8"/>
      <color rgb="FF6AA84F"/>
      <name val="Century Gothic"/>
    </font>
    <font>
      <u/>
      <sz val="9"/>
      <color rgb="FF1155CC"/>
      <name val="Century Gothic"/>
    </font>
    <font>
      <u/>
      <sz val="9"/>
      <color rgb="FF1155CC"/>
      <name val="&quot;Century Gothic&quot;"/>
    </font>
    <font>
      <u/>
      <sz val="11"/>
      <color rgb="FF1155CC"/>
      <name val="Arial, sans-serif"/>
    </font>
    <font>
      <sz val="9"/>
      <color rgb="FF9BBB59"/>
      <name val="Century Gothic"/>
    </font>
    <font>
      <b/>
      <sz val="9"/>
      <color theme="6"/>
      <name val="Century Gothic"/>
    </font>
  </fonts>
  <fills count="16">
    <fill>
      <patternFill patternType="none"/>
    </fill>
    <fill>
      <patternFill patternType="gray125"/>
    </fill>
    <fill>
      <patternFill patternType="solid">
        <fgColor theme="0"/>
        <bgColor theme="0"/>
      </patternFill>
    </fill>
    <fill>
      <patternFill patternType="solid">
        <fgColor rgb="FF4F6128"/>
        <bgColor rgb="FF4F6128"/>
      </patternFill>
    </fill>
    <fill>
      <patternFill patternType="solid">
        <fgColor rgb="FFF2F2F2"/>
        <bgColor rgb="FFF2F2F2"/>
      </patternFill>
    </fill>
    <fill>
      <patternFill patternType="solid">
        <fgColor rgb="FFFFFFFF"/>
        <bgColor rgb="FFFFFFFF"/>
      </patternFill>
    </fill>
    <fill>
      <patternFill patternType="solid">
        <fgColor rgb="FF00B050"/>
        <bgColor rgb="FF00B050"/>
      </patternFill>
    </fill>
    <fill>
      <patternFill patternType="solid">
        <fgColor rgb="FFEAF1DD"/>
        <bgColor rgb="FFEAF1DD"/>
      </patternFill>
    </fill>
    <fill>
      <patternFill patternType="solid">
        <fgColor rgb="FFC2D69B"/>
        <bgColor rgb="FFC2D69B"/>
      </patternFill>
    </fill>
    <fill>
      <patternFill patternType="solid">
        <fgColor rgb="FF92D050"/>
        <bgColor rgb="FF92D050"/>
      </patternFill>
    </fill>
    <fill>
      <patternFill patternType="solid">
        <fgColor rgb="FFFF0000"/>
        <bgColor rgb="FFFF0000"/>
      </patternFill>
    </fill>
    <fill>
      <patternFill patternType="solid">
        <fgColor rgb="FFD8D8D8"/>
        <bgColor rgb="FFD8D8D8"/>
      </patternFill>
    </fill>
    <fill>
      <patternFill patternType="solid">
        <fgColor rgb="FF002060"/>
        <bgColor rgb="FF002060"/>
      </patternFill>
    </fill>
    <fill>
      <patternFill patternType="solid">
        <fgColor rgb="FFA7CA56"/>
        <bgColor rgb="FFA7CA56"/>
      </patternFill>
    </fill>
    <fill>
      <patternFill patternType="solid">
        <fgColor rgb="FFD0CECE"/>
        <bgColor rgb="FFD0CECE"/>
      </patternFill>
    </fill>
    <fill>
      <patternFill patternType="solid">
        <fgColor rgb="FFF3F3F3"/>
        <bgColor rgb="FFF3F3F3"/>
      </patternFill>
    </fill>
  </fills>
  <borders count="10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1859B"/>
      </left>
      <right/>
      <top/>
      <bottom/>
      <diagonal/>
    </border>
    <border>
      <left/>
      <right/>
      <top/>
      <bottom/>
      <diagonal/>
    </border>
    <border>
      <left/>
      <right style="thin">
        <color rgb="FF31859B"/>
      </right>
      <top/>
      <bottom/>
      <diagonal/>
    </border>
    <border>
      <left style="thin">
        <color rgb="FF31859B"/>
      </left>
      <right style="thin">
        <color rgb="FF31859B"/>
      </right>
      <top/>
      <bottom/>
      <diagonal/>
    </border>
    <border>
      <left style="thin">
        <color rgb="FF31859B"/>
      </left>
      <right style="medium">
        <color rgb="FF000000"/>
      </right>
      <top/>
      <bottom/>
      <diagonal/>
    </border>
    <border>
      <left style="medium">
        <color rgb="FF000000"/>
      </left>
      <right/>
      <top/>
      <bottom style="thin">
        <color rgb="FF31859B"/>
      </bottom>
      <diagonal/>
    </border>
    <border>
      <left/>
      <right/>
      <top/>
      <bottom style="thin">
        <color rgb="FF31859B"/>
      </bottom>
      <diagonal/>
    </border>
    <border>
      <left/>
      <right style="medium">
        <color rgb="FF000000"/>
      </right>
      <top/>
      <bottom style="thin">
        <color rgb="FF31859B"/>
      </bottom>
      <diagonal/>
    </border>
    <border>
      <left style="medium">
        <color rgb="FF000000"/>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style="thin">
        <color rgb="FF31859B"/>
      </left>
      <right/>
      <top style="thin">
        <color rgb="FF31859B"/>
      </top>
      <bottom style="thin">
        <color rgb="FF31859B"/>
      </bottom>
      <diagonal/>
    </border>
    <border>
      <left/>
      <right style="medium">
        <color rgb="FF000000"/>
      </right>
      <top style="thin">
        <color rgb="FF31859B"/>
      </top>
      <bottom style="thin">
        <color rgb="FF31859B"/>
      </bottom>
      <diagonal/>
    </border>
    <border>
      <left style="thin">
        <color rgb="FF31859B"/>
      </left>
      <right style="thin">
        <color rgb="FF31859B"/>
      </right>
      <top/>
      <bottom style="thin">
        <color rgb="FF31859B"/>
      </bottom>
      <diagonal/>
    </border>
    <border>
      <left style="thin">
        <color rgb="FF31859B"/>
      </left>
      <right style="medium">
        <color rgb="FF000000"/>
      </right>
      <top/>
      <bottom style="thin">
        <color rgb="FF31859B"/>
      </bottom>
      <diagonal/>
    </border>
    <border>
      <left style="medium">
        <color rgb="FF000000"/>
      </left>
      <right style="thin">
        <color rgb="FF31859B"/>
      </right>
      <top style="thin">
        <color rgb="FF31859B"/>
      </top>
      <bottom style="thin">
        <color rgb="FF31859B"/>
      </bottom>
      <diagonal/>
    </border>
    <border>
      <left style="thin">
        <color rgb="FF31859B"/>
      </left>
      <right style="medium">
        <color rgb="FF000000"/>
      </right>
      <top style="thin">
        <color rgb="FF31859B"/>
      </top>
      <bottom style="thin">
        <color rgb="FF31859B"/>
      </bottom>
      <diagonal/>
    </border>
    <border>
      <left style="thin">
        <color rgb="FF31859B"/>
      </left>
      <right style="thin">
        <color rgb="FF31859B"/>
      </right>
      <top style="thin">
        <color rgb="FF31859B"/>
      </top>
      <bottom/>
      <diagonal/>
    </border>
    <border>
      <left style="thin">
        <color rgb="FF000000"/>
      </left>
      <right style="thin">
        <color rgb="FF31859B"/>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bottom style="medium">
        <color rgb="FF000000"/>
      </bottom>
      <diagonal/>
    </border>
    <border>
      <left style="thin">
        <color rgb="FF31859B"/>
      </left>
      <right style="thin">
        <color rgb="FF31859B"/>
      </right>
      <top style="thin">
        <color rgb="FF31859B"/>
      </top>
      <bottom style="medium">
        <color rgb="FF000000"/>
      </bottom>
      <diagonal/>
    </border>
    <border>
      <left style="thin">
        <color rgb="FF31859B"/>
      </left>
      <right/>
      <top style="thin">
        <color rgb="FF31859B"/>
      </top>
      <bottom style="medium">
        <color rgb="FF000000"/>
      </bottom>
      <diagonal/>
    </border>
    <border>
      <left style="medium">
        <color rgb="FF000000"/>
      </left>
      <right style="thin">
        <color rgb="FF31859B"/>
      </right>
      <top style="thin">
        <color rgb="FF31859B"/>
      </top>
      <bottom style="medium">
        <color rgb="FF000000"/>
      </bottom>
      <diagonal/>
    </border>
    <border>
      <left/>
      <right style="medium">
        <color rgb="FF000000"/>
      </right>
      <top style="thin">
        <color rgb="FF31859B"/>
      </top>
      <bottom style="medium">
        <color rgb="FF000000"/>
      </bottom>
      <diagonal/>
    </border>
    <border>
      <left style="thin">
        <color rgb="FF31859B"/>
      </left>
      <right style="thin">
        <color rgb="FF31859B"/>
      </right>
      <top style="thin">
        <color rgb="FF31859B"/>
      </top>
      <bottom/>
      <diagonal/>
    </border>
    <border>
      <left style="thin">
        <color rgb="FF31859B"/>
      </left>
      <right style="medium">
        <color rgb="FF000000"/>
      </right>
      <top style="thin">
        <color rgb="FF31859B"/>
      </top>
      <bottom/>
      <diagonal/>
    </border>
    <border>
      <left style="thin">
        <color rgb="FF31859B"/>
      </left>
      <right/>
      <top style="thin">
        <color rgb="FF31859B"/>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31859B"/>
      </left>
      <right style="thin">
        <color rgb="FF31859B"/>
      </right>
      <top/>
      <bottom style="thin">
        <color rgb="FF000000"/>
      </bottom>
      <diagonal/>
    </border>
    <border>
      <left style="thin">
        <color rgb="FF76923C"/>
      </left>
      <right style="thin">
        <color rgb="FF76923C"/>
      </right>
      <top style="thin">
        <color rgb="FF76923C"/>
      </top>
      <bottom/>
      <diagonal/>
    </border>
    <border>
      <left style="thin">
        <color rgb="FF76923C"/>
      </left>
      <right style="thin">
        <color rgb="FF76923C"/>
      </right>
      <top style="thin">
        <color rgb="FF76923C"/>
      </top>
      <bottom style="thin">
        <color rgb="FF76923C"/>
      </bottom>
      <diagonal/>
    </border>
    <border>
      <left style="thin">
        <color rgb="FF76933C"/>
      </left>
      <right style="thin">
        <color rgb="FF76933C"/>
      </right>
      <top style="thin">
        <color rgb="FF76933C"/>
      </top>
      <bottom style="thin">
        <color rgb="FF76933C"/>
      </bottom>
      <diagonal/>
    </border>
    <border>
      <left style="thin">
        <color rgb="FF76923C"/>
      </left>
      <right style="thin">
        <color rgb="FF76923C"/>
      </right>
      <top/>
      <bottom/>
      <diagonal/>
    </border>
    <border>
      <left style="thin">
        <color rgb="FF76923C"/>
      </left>
      <right style="thin">
        <color rgb="FF76923C"/>
      </right>
      <top/>
      <bottom style="thin">
        <color rgb="FF76923C"/>
      </bottom>
      <diagonal/>
    </border>
    <border>
      <left style="medium">
        <color rgb="FF000000"/>
      </left>
      <right style="thin">
        <color rgb="FF31859B"/>
      </right>
      <top style="thin">
        <color rgb="FF000000"/>
      </top>
      <bottom style="thin">
        <color rgb="FF31859B"/>
      </bottom>
      <diagonal/>
    </border>
    <border>
      <left style="medium">
        <color rgb="FF000000"/>
      </left>
      <right style="thin">
        <color rgb="FF31859B"/>
      </right>
      <top style="thin">
        <color rgb="FF31859B"/>
      </top>
      <bottom/>
      <diagonal/>
    </border>
    <border>
      <left style="medium">
        <color rgb="FF000000"/>
      </left>
      <right style="thin">
        <color rgb="FF31859B"/>
      </right>
      <top/>
      <bottom style="thin">
        <color rgb="FF31859B"/>
      </bottom>
      <diagonal/>
    </border>
    <border>
      <left/>
      <right style="thin">
        <color rgb="FF31859B"/>
      </right>
      <top style="thin">
        <color rgb="FF000000"/>
      </top>
      <bottom style="thin">
        <color rgb="FF31859B"/>
      </bottom>
      <diagonal/>
    </border>
    <border>
      <left/>
      <right style="thin">
        <color rgb="FF31859B"/>
      </right>
      <top/>
      <bottom style="thin">
        <color rgb="FF31859B"/>
      </bottom>
      <diagonal/>
    </border>
    <border>
      <left style="medium">
        <color rgb="FF000000"/>
      </left>
      <right style="thin">
        <color rgb="FF31859B"/>
      </right>
      <top/>
      <bottom style="thin">
        <color rgb="FF31859B"/>
      </bottom>
      <diagonal/>
    </border>
    <border>
      <left/>
      <right style="thin">
        <color rgb="FF31859B"/>
      </right>
      <top/>
      <bottom style="thin">
        <color rgb="FF31859B"/>
      </bottom>
      <diagonal/>
    </border>
    <border>
      <left style="thin">
        <color rgb="FF76923C"/>
      </left>
      <right/>
      <top style="thin">
        <color rgb="FF76923C"/>
      </top>
      <bottom style="thin">
        <color rgb="FF76923C"/>
      </bottom>
      <diagonal/>
    </border>
    <border>
      <left style="thin">
        <color rgb="FF000000"/>
      </left>
      <right style="medium">
        <color rgb="FF000000"/>
      </right>
      <top/>
      <bottom style="medium">
        <color rgb="FF000000"/>
      </bottom>
      <diagonal/>
    </border>
    <border>
      <left style="thin">
        <color theme="4"/>
      </left>
      <right style="thin">
        <color theme="4"/>
      </right>
      <top style="thin">
        <color theme="4"/>
      </top>
      <bottom style="thin">
        <color theme="4"/>
      </bottom>
      <diagonal/>
    </border>
    <border>
      <left style="thin">
        <color rgb="FF31859B"/>
      </left>
      <right/>
      <top style="thin">
        <color rgb="FF31859B"/>
      </top>
      <bottom style="thin">
        <color rgb="FF31859B"/>
      </bottom>
      <diagonal/>
    </border>
    <border>
      <left/>
      <right style="thin">
        <color rgb="FF31859B"/>
      </right>
      <top style="thin">
        <color rgb="FF000000"/>
      </top>
      <bottom style="thin">
        <color rgb="FF31859B"/>
      </bottom>
      <diagonal/>
    </border>
    <border>
      <left style="thin">
        <color rgb="FF31859B"/>
      </left>
      <right style="thin">
        <color rgb="FF31859B"/>
      </right>
      <top/>
      <bottom/>
      <diagonal/>
    </border>
    <border>
      <left/>
      <right/>
      <top/>
      <bottom/>
      <diagonal/>
    </border>
    <border>
      <left style="thin">
        <color rgb="FF31859B"/>
      </left>
      <right style="thin">
        <color rgb="FF31859B"/>
      </right>
      <top style="thin">
        <color rgb="FF31859B"/>
      </top>
      <bottom style="thin">
        <color rgb="FF4BACC6"/>
      </bottom>
      <diagonal/>
    </border>
    <border>
      <left style="thin">
        <color rgb="FF31859B"/>
      </left>
      <right style="medium">
        <color rgb="FF000000"/>
      </right>
      <top/>
      <bottom style="medium">
        <color rgb="FF000000"/>
      </bottom>
      <diagonal/>
    </border>
    <border>
      <left style="medium">
        <color rgb="FF000000"/>
      </left>
      <right style="thin">
        <color rgb="FF31859B"/>
      </right>
      <top style="thin">
        <color rgb="FF31859B"/>
      </top>
      <bottom/>
      <diagonal/>
    </border>
    <border>
      <left style="thin">
        <color rgb="FF31859B"/>
      </left>
      <right style="medium">
        <color rgb="FF000000"/>
      </right>
      <top style="thin">
        <color rgb="FF31859B"/>
      </top>
      <bottom style="medium">
        <color rgb="FF000000"/>
      </bottom>
      <diagonal/>
    </border>
    <border>
      <left style="medium">
        <color rgb="FF000000"/>
      </left>
      <right style="thin">
        <color rgb="FF31859B"/>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448">
    <xf numFmtId="0" fontId="0" fillId="0" borderId="0" xfId="0" applyFont="1" applyAlignment="1"/>
    <xf numFmtId="0" fontId="4" fillId="0" borderId="0" xfId="0" applyFont="1"/>
    <xf numFmtId="0" fontId="1" fillId="4" borderId="12" xfId="0" applyFont="1" applyFill="1" applyBorder="1" applyAlignment="1">
      <alignment vertical="center" wrapText="1"/>
    </xf>
    <xf numFmtId="165" fontId="1" fillId="4"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xf>
    <xf numFmtId="165" fontId="5"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165" fontId="5" fillId="0" borderId="13" xfId="0" applyNumberFormat="1" applyFont="1" applyBorder="1" applyAlignment="1">
      <alignment vertical="center" wrapText="1"/>
    </xf>
    <xf numFmtId="0" fontId="8" fillId="0" borderId="14" xfId="0" applyFont="1" applyBorder="1"/>
    <xf numFmtId="0" fontId="1" fillId="4" borderId="12" xfId="0" applyFont="1" applyFill="1" applyBorder="1" applyAlignment="1">
      <alignment horizontal="left" vertical="center" wrapText="1"/>
    </xf>
    <xf numFmtId="0" fontId="8" fillId="0" borderId="15" xfId="0" applyFont="1" applyBorder="1"/>
    <xf numFmtId="0" fontId="9" fillId="0" borderId="0" xfId="0" applyFont="1"/>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6" fillId="0" borderId="34" xfId="0" applyFont="1" applyBorder="1" applyAlignment="1">
      <alignment horizontal="center" vertical="center" wrapText="1"/>
    </xf>
    <xf numFmtId="0" fontId="1" fillId="0" borderId="27" xfId="0" applyFont="1" applyBorder="1" applyAlignment="1">
      <alignment horizontal="center" vertical="center" wrapText="1"/>
    </xf>
    <xf numFmtId="0" fontId="5"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0" fontId="5" fillId="0" borderId="28" xfId="0" applyFont="1" applyBorder="1" applyAlignment="1">
      <alignment horizontal="center" vertical="center" wrapText="1"/>
    </xf>
    <xf numFmtId="10" fontId="5" fillId="0" borderId="32" xfId="0" applyNumberFormat="1" applyFont="1" applyBorder="1" applyAlignment="1">
      <alignment horizontal="center" vertical="center" wrapText="1"/>
    </xf>
    <xf numFmtId="0" fontId="5" fillId="0" borderId="27" xfId="0" applyFont="1" applyBorder="1" applyAlignment="1">
      <alignment horizontal="left" vertical="center" wrapText="1"/>
    </xf>
    <xf numFmtId="0" fontId="7" fillId="0" borderId="27" xfId="0" applyFont="1" applyBorder="1" applyAlignment="1">
      <alignment horizontal="left" vertical="center" wrapText="1"/>
    </xf>
    <xf numFmtId="10" fontId="5" fillId="0" borderId="27" xfId="0" applyNumberFormat="1" applyFont="1" applyBorder="1" applyAlignment="1">
      <alignment horizontal="center" vertical="center"/>
    </xf>
    <xf numFmtId="0" fontId="14" fillId="0" borderId="33" xfId="0" applyFont="1" applyBorder="1" applyAlignment="1">
      <alignment horizontal="left" vertical="center" wrapText="1"/>
    </xf>
    <xf numFmtId="10" fontId="7" fillId="0" borderId="27" xfId="0" applyNumberFormat="1" applyFont="1" applyBorder="1" applyAlignment="1">
      <alignment horizontal="center" vertical="center"/>
    </xf>
    <xf numFmtId="0" fontId="5" fillId="0" borderId="33" xfId="0" applyFont="1" applyBorder="1" applyAlignment="1">
      <alignment horizontal="left" vertical="center" wrapText="1"/>
    </xf>
    <xf numFmtId="9" fontId="7" fillId="5" borderId="27" xfId="0" applyNumberFormat="1" applyFont="1" applyFill="1" applyBorder="1" applyAlignment="1">
      <alignment horizontal="center" vertical="center"/>
    </xf>
    <xf numFmtId="0" fontId="5" fillId="5" borderId="27" xfId="0" applyFont="1" applyFill="1" applyBorder="1" applyAlignment="1">
      <alignment horizontal="left" vertical="center" wrapText="1"/>
    </xf>
    <xf numFmtId="0" fontId="7" fillId="5" borderId="27" xfId="0" applyFont="1" applyFill="1" applyBorder="1" applyAlignment="1">
      <alignment horizontal="left" vertical="center" wrapText="1"/>
    </xf>
    <xf numFmtId="0" fontId="5" fillId="0" borderId="27" xfId="0" applyFont="1" applyBorder="1" applyAlignment="1">
      <alignment horizontal="left" vertical="center" wrapText="1"/>
    </xf>
    <xf numFmtId="9" fontId="7" fillId="0" borderId="27" xfId="0" applyNumberFormat="1" applyFont="1" applyBorder="1" applyAlignment="1">
      <alignment horizontal="center" vertical="center"/>
    </xf>
    <xf numFmtId="0" fontId="7" fillId="0" borderId="28" xfId="0" applyFont="1" applyBorder="1" applyAlignment="1">
      <alignment horizontal="center" vertical="center" wrapText="1"/>
    </xf>
    <xf numFmtId="10" fontId="5" fillId="0" borderId="32" xfId="0" applyNumberFormat="1" applyFont="1" applyBorder="1" applyAlignment="1">
      <alignment horizontal="center" vertical="center"/>
    </xf>
    <xf numFmtId="0" fontId="5" fillId="0" borderId="34" xfId="0" applyFont="1" applyBorder="1" applyAlignment="1">
      <alignment horizontal="left" vertical="center" wrapText="1"/>
    </xf>
    <xf numFmtId="0" fontId="7" fillId="0" borderId="27" xfId="0" applyFont="1" applyBorder="1" applyAlignment="1">
      <alignment horizontal="left" vertical="center" wrapText="1"/>
    </xf>
    <xf numFmtId="9" fontId="5" fillId="0" borderId="32" xfId="0" applyNumberFormat="1" applyFont="1" applyBorder="1" applyAlignment="1">
      <alignment horizontal="center" vertical="center"/>
    </xf>
    <xf numFmtId="9" fontId="5" fillId="0" borderId="28" xfId="0" applyNumberFormat="1" applyFont="1" applyBorder="1" applyAlignment="1">
      <alignment horizontal="center" vertical="center"/>
    </xf>
    <xf numFmtId="0" fontId="14" fillId="0" borderId="29" xfId="0" applyFont="1" applyBorder="1" applyAlignment="1">
      <alignment horizontal="left" vertical="center" wrapText="1"/>
    </xf>
    <xf numFmtId="9" fontId="5" fillId="0" borderId="35" xfId="0" applyNumberFormat="1" applyFont="1" applyBorder="1" applyAlignment="1">
      <alignment horizontal="center" vertical="center"/>
    </xf>
    <xf numFmtId="0" fontId="5" fillId="0" borderId="26" xfId="0" applyFont="1" applyBorder="1" applyAlignment="1">
      <alignment horizontal="left" vertical="center" wrapText="1"/>
    </xf>
    <xf numFmtId="0" fontId="15" fillId="0" borderId="27" xfId="0" applyFont="1" applyBorder="1" applyAlignment="1">
      <alignment horizontal="left" vertical="center" wrapText="1"/>
    </xf>
    <xf numFmtId="0" fontId="5" fillId="5" borderId="27" xfId="0" applyFont="1" applyFill="1" applyBorder="1" applyAlignment="1">
      <alignment horizontal="center" vertical="center" wrapText="1"/>
    </xf>
    <xf numFmtId="0" fontId="7" fillId="0" borderId="33" xfId="0" applyFont="1" applyBorder="1" applyAlignment="1">
      <alignment horizontal="center" vertical="center" wrapText="1"/>
    </xf>
    <xf numFmtId="9" fontId="5" fillId="0" borderId="27" xfId="0" applyNumberFormat="1" applyFont="1" applyBorder="1" applyAlignment="1">
      <alignment horizontal="center" vertical="center"/>
    </xf>
    <xf numFmtId="0" fontId="5" fillId="0" borderId="28" xfId="0" applyFont="1" applyBorder="1" applyAlignment="1">
      <alignment horizontal="left" vertical="center" wrapText="1"/>
    </xf>
    <xf numFmtId="0" fontId="14" fillId="0" borderId="27" xfId="0" applyFont="1" applyBorder="1" applyAlignment="1">
      <alignment horizontal="left" vertical="center" wrapText="1"/>
    </xf>
    <xf numFmtId="0" fontId="5" fillId="0" borderId="27" xfId="0" applyFont="1" applyBorder="1" applyAlignment="1">
      <alignment horizontal="left" vertical="top" wrapText="1"/>
    </xf>
    <xf numFmtId="0" fontId="1" fillId="5" borderId="27" xfId="0" applyFont="1" applyFill="1" applyBorder="1" applyAlignment="1">
      <alignment horizontal="center" vertical="center" wrapText="1"/>
    </xf>
    <xf numFmtId="9" fontId="5" fillId="0" borderId="26"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5" fillId="0" borderId="0" xfId="0" applyFont="1" applyAlignment="1">
      <alignment vertical="center" wrapText="1"/>
    </xf>
    <xf numFmtId="0" fontId="5" fillId="5" borderId="27" xfId="0" applyFont="1" applyFill="1" applyBorder="1" applyAlignment="1">
      <alignment horizontal="left" vertical="center" wrapText="1"/>
    </xf>
    <xf numFmtId="0" fontId="14" fillId="0" borderId="27" xfId="0" applyFont="1" applyBorder="1" applyAlignment="1">
      <alignment vertical="center" wrapText="1"/>
    </xf>
    <xf numFmtId="0" fontId="7" fillId="5" borderId="27" xfId="0" applyFont="1" applyFill="1" applyBorder="1" applyAlignment="1">
      <alignment horizontal="left" vertical="center" wrapText="1"/>
    </xf>
    <xf numFmtId="9" fontId="7" fillId="5" borderId="27" xfId="0" applyNumberFormat="1" applyFont="1" applyFill="1" applyBorder="1" applyAlignment="1">
      <alignment horizontal="center" vertical="center"/>
    </xf>
    <xf numFmtId="0" fontId="5" fillId="0" borderId="27" xfId="0" applyFont="1" applyBorder="1" applyAlignment="1">
      <alignment vertical="center" wrapText="1"/>
    </xf>
    <xf numFmtId="0" fontId="7" fillId="0" borderId="27" xfId="0" applyFont="1" applyBorder="1" applyAlignment="1">
      <alignment horizontal="center" vertical="center" wrapText="1"/>
    </xf>
    <xf numFmtId="9" fontId="7" fillId="0" borderId="32" xfId="0" applyNumberFormat="1" applyFont="1" applyBorder="1" applyAlignment="1">
      <alignment horizontal="center" vertical="center"/>
    </xf>
    <xf numFmtId="0" fontId="14" fillId="5" borderId="27" xfId="0" applyFont="1" applyFill="1" applyBorder="1" applyAlignment="1">
      <alignment horizontal="left" vertical="center" wrapText="1"/>
    </xf>
    <xf numFmtId="0" fontId="7" fillId="0" borderId="33" xfId="0" applyFont="1" applyBorder="1" applyAlignment="1">
      <alignment horizontal="left" vertical="center" wrapText="1"/>
    </xf>
    <xf numFmtId="0" fontId="5" fillId="5" borderId="27" xfId="0" applyFont="1" applyFill="1" applyBorder="1" applyAlignment="1">
      <alignment vertical="center" wrapText="1"/>
    </xf>
    <xf numFmtId="0" fontId="5" fillId="5" borderId="33"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33" xfId="0" applyFont="1" applyFill="1" applyBorder="1" applyAlignment="1">
      <alignment vertical="center" wrapText="1"/>
    </xf>
    <xf numFmtId="0" fontId="7" fillId="5" borderId="27" xfId="0" applyFont="1" applyFill="1" applyBorder="1" applyAlignment="1">
      <alignment horizontal="left" vertical="center" wrapText="1"/>
    </xf>
    <xf numFmtId="0" fontId="16" fillId="5" borderId="27"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5" fillId="0" borderId="33" xfId="0" applyFont="1" applyBorder="1" applyAlignment="1">
      <alignment horizontal="left" vertical="center" wrapText="1"/>
    </xf>
    <xf numFmtId="0" fontId="14" fillId="5" borderId="27" xfId="0" applyFont="1" applyFill="1" applyBorder="1" applyAlignment="1">
      <alignment horizontal="center" vertical="center" wrapText="1"/>
    </xf>
    <xf numFmtId="0" fontId="5" fillId="0" borderId="33" xfId="0" applyFont="1" applyBorder="1" applyAlignment="1">
      <alignment vertical="center" wrapText="1"/>
    </xf>
    <xf numFmtId="0" fontId="5" fillId="0" borderId="27" xfId="0" applyFont="1" applyBorder="1" applyAlignment="1">
      <alignment horizontal="center" vertical="center" wrapText="1"/>
    </xf>
    <xf numFmtId="0" fontId="14" fillId="5" borderId="36" xfId="0" applyFont="1" applyFill="1" applyBorder="1" applyAlignment="1">
      <alignment vertical="center" wrapText="1"/>
    </xf>
    <xf numFmtId="10" fontId="5" fillId="5" borderId="27" xfId="0" applyNumberFormat="1" applyFont="1" applyFill="1" applyBorder="1" applyAlignment="1">
      <alignment horizontal="center" vertical="center"/>
    </xf>
    <xf numFmtId="0" fontId="17" fillId="2" borderId="27"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14" fillId="5" borderId="34" xfId="0" applyFont="1" applyFill="1" applyBorder="1" applyAlignment="1">
      <alignment horizontal="center" vertical="center" wrapText="1"/>
    </xf>
    <xf numFmtId="0" fontId="14" fillId="0" borderId="33" xfId="0" applyFont="1" applyBorder="1" applyAlignment="1">
      <alignment vertical="center" wrapText="1"/>
    </xf>
    <xf numFmtId="166" fontId="1" fillId="5" borderId="27" xfId="0" applyNumberFormat="1" applyFont="1" applyFill="1" applyBorder="1" applyAlignment="1">
      <alignment horizontal="center" vertical="center" wrapText="1"/>
    </xf>
    <xf numFmtId="0" fontId="7" fillId="5" borderId="27" xfId="0" applyFont="1" applyFill="1" applyBorder="1" applyAlignment="1">
      <alignment horizontal="center" vertical="center" wrapText="1"/>
    </xf>
    <xf numFmtId="10" fontId="5" fillId="0" borderId="28" xfId="0" applyNumberFormat="1" applyFont="1" applyBorder="1" applyAlignment="1">
      <alignment horizontal="center" vertical="center"/>
    </xf>
    <xf numFmtId="0" fontId="7" fillId="0" borderId="29" xfId="0" applyFont="1" applyBorder="1" applyAlignment="1">
      <alignment horizontal="left" vertical="center" wrapText="1"/>
    </xf>
    <xf numFmtId="0" fontId="14" fillId="5" borderId="12" xfId="0" applyFont="1" applyFill="1" applyBorder="1" applyAlignment="1">
      <alignment horizontal="center" vertical="center" wrapText="1"/>
    </xf>
    <xf numFmtId="166" fontId="1" fillId="5" borderId="38" xfId="0" applyNumberFormat="1" applyFont="1" applyFill="1" applyBorder="1" applyAlignment="1">
      <alignment horizontal="center" vertical="center" wrapText="1"/>
    </xf>
    <xf numFmtId="0" fontId="7" fillId="0" borderId="38" xfId="0" applyFont="1" applyBorder="1" applyAlignment="1">
      <alignment horizontal="center" vertical="center" wrapText="1"/>
    </xf>
    <xf numFmtId="0" fontId="5" fillId="0" borderId="38" xfId="0" applyFont="1" applyBorder="1" applyAlignment="1">
      <alignment horizontal="center" vertical="center" wrapText="1"/>
    </xf>
    <xf numFmtId="0" fontId="5" fillId="5" borderId="38" xfId="0" applyFont="1" applyFill="1" applyBorder="1" applyAlignment="1">
      <alignment horizontal="center" vertical="center" wrapText="1"/>
    </xf>
    <xf numFmtId="0" fontId="7" fillId="0" borderId="39" xfId="0" applyFont="1" applyBorder="1" applyAlignment="1">
      <alignment horizontal="center" vertical="center" wrapText="1"/>
    </xf>
    <xf numFmtId="9" fontId="5" fillId="5" borderId="40" xfId="0" applyNumberFormat="1" applyFont="1" applyFill="1" applyBorder="1" applyAlignment="1">
      <alignment horizontal="center" vertical="center"/>
    </xf>
    <xf numFmtId="0" fontId="5" fillId="5" borderId="38" xfId="0" applyFont="1" applyFill="1" applyBorder="1" applyAlignment="1">
      <alignment horizontal="left" vertical="center" wrapText="1"/>
    </xf>
    <xf numFmtId="0" fontId="5" fillId="0" borderId="38" xfId="0" applyFont="1" applyBorder="1" applyAlignment="1">
      <alignment horizontal="left" vertical="center" wrapText="1"/>
    </xf>
    <xf numFmtId="9" fontId="5" fillId="0" borderId="39" xfId="0" applyNumberFormat="1" applyFont="1" applyBorder="1" applyAlignment="1">
      <alignment horizontal="center" vertical="center"/>
    </xf>
    <xf numFmtId="0" fontId="5" fillId="0" borderId="41" xfId="0" applyFont="1" applyBorder="1" applyAlignment="1">
      <alignment horizontal="left" vertical="center" wrapText="1"/>
    </xf>
    <xf numFmtId="9" fontId="5" fillId="5" borderId="42" xfId="0" applyNumberFormat="1" applyFont="1" applyFill="1" applyBorder="1" applyAlignment="1">
      <alignment horizontal="center" vertical="center"/>
    </xf>
    <xf numFmtId="0" fontId="5" fillId="0" borderId="43" xfId="0" applyFont="1" applyBorder="1" applyAlignment="1">
      <alignment horizontal="left" vertical="center" wrapText="1"/>
    </xf>
    <xf numFmtId="9" fontId="7" fillId="0" borderId="38" xfId="0" applyNumberFormat="1" applyFont="1" applyBorder="1" applyAlignment="1">
      <alignment horizontal="center" vertical="center"/>
    </xf>
    <xf numFmtId="0" fontId="5" fillId="5" borderId="44" xfId="0" applyFont="1" applyFill="1" applyBorder="1" applyAlignment="1">
      <alignment horizontal="left" vertical="center" wrapText="1"/>
    </xf>
    <xf numFmtId="0" fontId="14" fillId="0" borderId="45" xfId="0" applyFont="1" applyBorder="1" applyAlignment="1">
      <alignment horizontal="left" vertical="center" wrapText="1"/>
    </xf>
    <xf numFmtId="0" fontId="5" fillId="0" borderId="38" xfId="0" applyFont="1" applyBorder="1" applyAlignment="1">
      <alignment horizontal="left" vertical="center" wrapText="1"/>
    </xf>
    <xf numFmtId="0" fontId="14" fillId="0" borderId="46" xfId="0" applyFont="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wrapText="1"/>
    </xf>
    <xf numFmtId="0" fontId="1" fillId="9" borderId="47" xfId="0" applyFont="1" applyFill="1" applyBorder="1" applyAlignment="1">
      <alignment horizontal="center" vertical="center" wrapText="1"/>
    </xf>
    <xf numFmtId="10" fontId="18" fillId="9" borderId="48" xfId="0" applyNumberFormat="1" applyFont="1" applyFill="1" applyBorder="1" applyAlignment="1">
      <alignment horizontal="center" vertical="center"/>
    </xf>
    <xf numFmtId="9" fontId="18" fillId="9" borderId="48" xfId="0" applyNumberFormat="1" applyFont="1" applyFill="1" applyBorder="1" applyAlignment="1">
      <alignment horizontal="center" vertical="center"/>
    </xf>
    <xf numFmtId="0" fontId="1" fillId="9" borderId="49" xfId="0" applyFont="1" applyFill="1" applyBorder="1" applyAlignment="1">
      <alignment horizontal="center" vertical="center" wrapText="1"/>
    </xf>
    <xf numFmtId="9" fontId="18" fillId="9" borderId="50" xfId="0" applyNumberFormat="1" applyFont="1" applyFill="1" applyBorder="1" applyAlignment="1">
      <alignment horizontal="center" vertical="center"/>
    </xf>
    <xf numFmtId="0" fontId="1" fillId="9" borderId="51" xfId="0" applyFont="1" applyFill="1" applyBorder="1" applyAlignment="1">
      <alignment horizontal="center" vertical="center" wrapText="1"/>
    </xf>
    <xf numFmtId="0" fontId="8" fillId="0" borderId="0" xfId="0" applyFont="1" applyAlignment="1">
      <alignment horizontal="center"/>
    </xf>
    <xf numFmtId="167" fontId="7" fillId="0" borderId="32" xfId="0" applyNumberFormat="1" applyFont="1" applyBorder="1" applyAlignment="1">
      <alignment horizontal="center" vertical="center" wrapText="1"/>
    </xf>
    <xf numFmtId="167" fontId="7" fillId="0" borderId="27" xfId="0" applyNumberFormat="1" applyFont="1" applyBorder="1" applyAlignment="1">
      <alignment horizontal="center" vertical="center" wrapText="1"/>
    </xf>
    <xf numFmtId="0" fontId="14" fillId="0" borderId="33" xfId="0" applyFont="1" applyBorder="1" applyAlignment="1">
      <alignment horizontal="center" vertical="center" wrapText="1"/>
    </xf>
    <xf numFmtId="9" fontId="7" fillId="0" borderId="27" xfId="0" applyNumberFormat="1" applyFont="1" applyBorder="1" applyAlignment="1">
      <alignment horizontal="center" vertical="center" wrapText="1"/>
    </xf>
    <xf numFmtId="0" fontId="5" fillId="0" borderId="33" xfId="0" applyFont="1" applyBorder="1" applyAlignment="1">
      <alignment horizontal="left" vertical="center" wrapText="1"/>
    </xf>
    <xf numFmtId="9" fontId="7" fillId="0" borderId="32"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5" fillId="0" borderId="33" xfId="0" applyFont="1" applyBorder="1" applyAlignment="1">
      <alignment horizontal="center" vertical="center" wrapText="1"/>
    </xf>
    <xf numFmtId="9" fontId="7" fillId="0" borderId="32" xfId="0" applyNumberFormat="1" applyFont="1" applyBorder="1" applyAlignment="1">
      <alignment horizontal="center" vertical="center" wrapText="1"/>
    </xf>
    <xf numFmtId="0" fontId="5" fillId="0" borderId="27" xfId="0" applyFont="1" applyBorder="1" applyAlignment="1">
      <alignment horizontal="left" vertical="center" wrapText="1"/>
    </xf>
    <xf numFmtId="0" fontId="7" fillId="0" borderId="33" xfId="0" applyFont="1" applyBorder="1" applyAlignment="1">
      <alignment horizontal="left" vertical="center" wrapText="1"/>
    </xf>
    <xf numFmtId="0" fontId="20" fillId="0" borderId="27" xfId="0" applyFont="1" applyBorder="1" applyAlignment="1">
      <alignment horizontal="center" vertical="center" wrapText="1"/>
    </xf>
    <xf numFmtId="0" fontId="7" fillId="0" borderId="27" xfId="0" applyFont="1" applyBorder="1" applyAlignment="1">
      <alignment horizontal="left" vertical="top" wrapText="1"/>
    </xf>
    <xf numFmtId="0" fontId="7" fillId="0" borderId="30" xfId="0" applyFont="1" applyBorder="1" applyAlignment="1">
      <alignment horizontal="left" vertical="center" wrapText="1"/>
    </xf>
    <xf numFmtId="0" fontId="21" fillId="0" borderId="26" xfId="0" applyFont="1" applyBorder="1" applyAlignment="1">
      <alignment horizontal="left" vertical="center" wrapText="1"/>
    </xf>
    <xf numFmtId="0" fontId="7" fillId="2" borderId="27" xfId="0" applyFont="1" applyFill="1" applyBorder="1" applyAlignment="1">
      <alignment horizontal="left" vertical="center" wrapText="1"/>
    </xf>
    <xf numFmtId="0" fontId="5" fillId="0" borderId="26" xfId="0" applyFont="1" applyBorder="1" applyAlignment="1">
      <alignment horizontal="center" vertical="center" wrapText="1"/>
    </xf>
    <xf numFmtId="0" fontId="7" fillId="2" borderId="27" xfId="0" applyFont="1" applyFill="1" applyBorder="1" applyAlignment="1">
      <alignment horizontal="left" vertical="center" wrapText="1"/>
    </xf>
    <xf numFmtId="9" fontId="7" fillId="0" borderId="27" xfId="0" applyNumberFormat="1" applyFont="1" applyBorder="1" applyAlignment="1">
      <alignment horizontal="center" vertical="center" wrapText="1"/>
    </xf>
    <xf numFmtId="0" fontId="5" fillId="5" borderId="36" xfId="0" applyFont="1" applyFill="1" applyBorder="1" applyAlignment="1">
      <alignment horizontal="left" vertical="center" wrapText="1"/>
    </xf>
    <xf numFmtId="10" fontId="7" fillId="0" borderId="27" xfId="0" applyNumberFormat="1" applyFont="1" applyBorder="1" applyAlignment="1">
      <alignment horizontal="center" vertical="center" wrapText="1"/>
    </xf>
    <xf numFmtId="10" fontId="5" fillId="5" borderId="32" xfId="0" applyNumberFormat="1" applyFont="1" applyFill="1" applyBorder="1" applyAlignment="1">
      <alignment horizontal="center" vertical="center" wrapText="1"/>
    </xf>
    <xf numFmtId="0" fontId="5" fillId="5" borderId="36" xfId="0" applyFont="1" applyFill="1" applyBorder="1" applyAlignment="1">
      <alignment horizontal="left" vertical="center" wrapText="1"/>
    </xf>
    <xf numFmtId="9" fontId="5" fillId="5" borderId="32" xfId="0" applyNumberFormat="1" applyFont="1" applyFill="1" applyBorder="1" applyAlignment="1">
      <alignment horizontal="center" vertical="center" wrapText="1"/>
    </xf>
    <xf numFmtId="10" fontId="7" fillId="5" borderId="27" xfId="0" applyNumberFormat="1" applyFont="1" applyFill="1" applyBorder="1" applyAlignment="1">
      <alignment horizontal="center" vertical="center" wrapText="1"/>
    </xf>
    <xf numFmtId="9" fontId="7" fillId="5" borderId="27" xfId="0" applyNumberFormat="1" applyFont="1" applyFill="1" applyBorder="1" applyAlignment="1">
      <alignment horizontal="center" vertical="center" wrapText="1"/>
    </xf>
    <xf numFmtId="0" fontId="22" fillId="5" borderId="27" xfId="0" applyFont="1" applyFill="1" applyBorder="1" applyAlignment="1">
      <alignment horizontal="left" vertical="center" wrapText="1"/>
    </xf>
    <xf numFmtId="9" fontId="5" fillId="0" borderId="32" xfId="0" applyNumberFormat="1" applyFont="1" applyBorder="1" applyAlignment="1">
      <alignment horizontal="center" vertical="center" wrapText="1"/>
    </xf>
    <xf numFmtId="9" fontId="7" fillId="5" borderId="27" xfId="0" applyNumberFormat="1" applyFont="1" applyFill="1" applyBorder="1" applyAlignment="1">
      <alignment horizontal="center" vertical="center" wrapText="1"/>
    </xf>
    <xf numFmtId="0" fontId="5" fillId="2" borderId="27"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3" xfId="0" applyFont="1" applyFill="1" applyBorder="1" applyAlignment="1">
      <alignment horizontal="left" vertical="center" wrapText="1"/>
    </xf>
    <xf numFmtId="9" fontId="5" fillId="0" borderId="32" xfId="0" applyNumberFormat="1" applyFont="1" applyBorder="1" applyAlignment="1">
      <alignment horizontal="center" vertical="center" wrapText="1"/>
    </xf>
    <xf numFmtId="9" fontId="5" fillId="0" borderId="27" xfId="0" applyNumberFormat="1" applyFont="1" applyBorder="1" applyAlignment="1">
      <alignment horizontal="center" vertical="center"/>
    </xf>
    <xf numFmtId="0" fontId="7" fillId="5" borderId="33" xfId="0" applyFont="1" applyFill="1" applyBorder="1" applyAlignment="1">
      <alignment horizontal="left" vertical="center" wrapText="1"/>
    </xf>
    <xf numFmtId="0" fontId="5" fillId="0" borderId="0" xfId="0" applyFont="1"/>
    <xf numFmtId="0" fontId="7"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5" fillId="2" borderId="66" xfId="0" applyFont="1" applyFill="1" applyBorder="1" applyAlignment="1">
      <alignment horizontal="center" vertical="center" wrapText="1"/>
    </xf>
    <xf numFmtId="0" fontId="5" fillId="0" borderId="66" xfId="0" applyFont="1" applyBorder="1" applyAlignment="1">
      <alignment horizontal="center" vertical="center" wrapText="1"/>
    </xf>
    <xf numFmtId="0" fontId="5" fillId="0" borderId="66" xfId="0" applyFont="1" applyBorder="1" applyAlignment="1">
      <alignment horizontal="left" vertical="center" wrapText="1"/>
    </xf>
    <xf numFmtId="9" fontId="5" fillId="0" borderId="66" xfId="0" applyNumberFormat="1" applyFont="1" applyBorder="1" applyAlignment="1">
      <alignment horizontal="center" vertical="center"/>
    </xf>
    <xf numFmtId="9" fontId="5" fillId="0" borderId="67" xfId="0" applyNumberFormat="1" applyFont="1" applyBorder="1" applyAlignment="1">
      <alignment horizontal="center" vertical="center"/>
    </xf>
    <xf numFmtId="0" fontId="8" fillId="0" borderId="66" xfId="0" applyFont="1" applyBorder="1"/>
    <xf numFmtId="0" fontId="5" fillId="2" borderId="27" xfId="0" applyFont="1" applyFill="1" applyBorder="1" applyAlignment="1">
      <alignment horizontal="left" vertical="center" wrapText="1"/>
    </xf>
    <xf numFmtId="0" fontId="6" fillId="5" borderId="66" xfId="0" applyFont="1" applyFill="1" applyBorder="1" applyAlignment="1">
      <alignment horizontal="center" vertical="center" wrapText="1"/>
    </xf>
    <xf numFmtId="0" fontId="7" fillId="0" borderId="66" xfId="0" applyFont="1" applyBorder="1" applyAlignment="1">
      <alignment vertical="center" wrapText="1"/>
    </xf>
    <xf numFmtId="0" fontId="7" fillId="0" borderId="66" xfId="0" applyFont="1" applyBorder="1" applyAlignment="1">
      <alignment vertical="center" wrapText="1"/>
    </xf>
    <xf numFmtId="0" fontId="5" fillId="2" borderId="66" xfId="0" applyFont="1" applyFill="1" applyBorder="1" applyAlignment="1">
      <alignment horizontal="center" vertical="center" wrapText="1"/>
    </xf>
    <xf numFmtId="0" fontId="6" fillId="0" borderId="66" xfId="0" applyFont="1" applyBorder="1" applyAlignment="1">
      <alignment horizontal="center" vertical="center"/>
    </xf>
    <xf numFmtId="0" fontId="8" fillId="5" borderId="66" xfId="0" applyFont="1" applyFill="1" applyBorder="1"/>
    <xf numFmtId="0" fontId="6" fillId="10" borderId="66" xfId="0" applyFont="1" applyFill="1" applyBorder="1" applyAlignment="1">
      <alignment horizontal="center" vertical="center" wrapText="1"/>
    </xf>
    <xf numFmtId="0" fontId="7" fillId="0" borderId="66" xfId="0" applyFont="1" applyBorder="1" applyAlignment="1">
      <alignment horizontal="center" vertical="center" wrapText="1"/>
    </xf>
    <xf numFmtId="0" fontId="23" fillId="0" borderId="27" xfId="0" applyFont="1" applyBorder="1" applyAlignment="1">
      <alignment horizontal="left" vertical="center" wrapText="1"/>
    </xf>
    <xf numFmtId="0" fontId="5" fillId="0" borderId="27" xfId="0" applyFont="1" applyBorder="1" applyAlignment="1">
      <alignment horizontal="left" vertical="top" wrapText="1"/>
    </xf>
    <xf numFmtId="0" fontId="7" fillId="0" borderId="66" xfId="0" applyFont="1" applyBorder="1" applyAlignment="1">
      <alignment wrapText="1"/>
    </xf>
    <xf numFmtId="0" fontId="22" fillId="0" borderId="66" xfId="0" applyFont="1" applyBorder="1" applyAlignment="1">
      <alignment wrapText="1"/>
    </xf>
    <xf numFmtId="0" fontId="5" fillId="2" borderId="66" xfId="0" applyFont="1" applyFill="1" applyBorder="1" applyAlignment="1">
      <alignment horizontal="left" vertical="center" wrapText="1"/>
    </xf>
    <xf numFmtId="0" fontId="8" fillId="5" borderId="66" xfId="0" applyFont="1" applyFill="1" applyBorder="1" applyAlignment="1"/>
    <xf numFmtId="0" fontId="7" fillId="5" borderId="66" xfId="0" applyFont="1" applyFill="1" applyBorder="1" applyAlignment="1">
      <alignment vertical="top" wrapText="1"/>
    </xf>
    <xf numFmtId="0" fontId="7" fillId="5" borderId="66" xfId="0" applyFont="1" applyFill="1" applyBorder="1" applyAlignment="1">
      <alignment horizontal="left" vertical="center" wrapText="1"/>
    </xf>
    <xf numFmtId="10" fontId="7" fillId="0" borderId="32" xfId="0" applyNumberFormat="1" applyFont="1" applyBorder="1" applyAlignment="1">
      <alignment horizontal="center" vertical="center" wrapText="1"/>
    </xf>
    <xf numFmtId="10" fontId="5" fillId="0" borderId="66" xfId="0" applyNumberFormat="1" applyFont="1" applyBorder="1" applyAlignment="1">
      <alignment horizontal="center" vertical="center"/>
    </xf>
    <xf numFmtId="10" fontId="5" fillId="0" borderId="67" xfId="0" applyNumberFormat="1" applyFont="1" applyBorder="1" applyAlignment="1">
      <alignment horizontal="center" vertical="center"/>
    </xf>
    <xf numFmtId="0" fontId="7" fillId="5" borderId="66" xfId="0" applyFont="1" applyFill="1" applyBorder="1" applyAlignment="1">
      <alignment vertical="center" wrapText="1"/>
    </xf>
    <xf numFmtId="0" fontId="5" fillId="0" borderId="66" xfId="0" applyFont="1" applyBorder="1" applyAlignment="1">
      <alignment horizontal="center" vertical="center" wrapText="1"/>
    </xf>
    <xf numFmtId="0" fontId="7" fillId="5" borderId="66" xfId="0" applyFont="1" applyFill="1" applyBorder="1" applyAlignment="1">
      <alignment vertical="center" wrapText="1"/>
    </xf>
    <xf numFmtId="0" fontId="5" fillId="0" borderId="66" xfId="0" applyFont="1" applyBorder="1" applyAlignment="1">
      <alignment vertical="center" wrapText="1"/>
    </xf>
    <xf numFmtId="0" fontId="5" fillId="5" borderId="66"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5" fillId="2" borderId="27" xfId="0" applyFont="1" applyFill="1" applyBorder="1" applyAlignment="1">
      <alignment horizontal="left" vertical="center" wrapText="1"/>
    </xf>
    <xf numFmtId="9" fontId="5" fillId="0" borderId="66" xfId="0" applyNumberFormat="1" applyFont="1" applyBorder="1" applyAlignment="1">
      <alignment horizontal="center" vertical="center"/>
    </xf>
    <xf numFmtId="0" fontId="8" fillId="0" borderId="0" xfId="0" applyFont="1"/>
    <xf numFmtId="0" fontId="24" fillId="0" borderId="0" xfId="0" applyFont="1"/>
    <xf numFmtId="0" fontId="19" fillId="0" borderId="0" xfId="0" applyFont="1"/>
    <xf numFmtId="0" fontId="1" fillId="0" borderId="34" xfId="0" applyFont="1" applyBorder="1" applyAlignment="1">
      <alignment horizontal="center" vertical="center" wrapText="1"/>
    </xf>
    <xf numFmtId="9" fontId="7" fillId="0" borderId="70" xfId="0" applyNumberFormat="1" applyFont="1" applyBorder="1" applyAlignment="1">
      <alignment horizontal="center" vertical="center" wrapText="1"/>
    </xf>
    <xf numFmtId="9" fontId="9" fillId="0" borderId="66" xfId="0" applyNumberFormat="1" applyFont="1" applyBorder="1" applyAlignment="1">
      <alignment horizontal="center" vertical="center"/>
    </xf>
    <xf numFmtId="9" fontId="5" fillId="5" borderId="71" xfId="0" applyNumberFormat="1" applyFont="1" applyFill="1" applyBorder="1" applyAlignment="1">
      <alignment horizontal="center" vertical="center" wrapText="1"/>
    </xf>
    <xf numFmtId="0" fontId="5" fillId="5" borderId="66" xfId="0" applyFont="1" applyFill="1" applyBorder="1" applyAlignment="1">
      <alignment horizontal="left" vertical="center" wrapText="1"/>
    </xf>
    <xf numFmtId="0" fontId="5" fillId="5" borderId="42" xfId="0" applyFont="1" applyFill="1" applyBorder="1" applyAlignment="1">
      <alignment horizontal="left" vertical="center" wrapText="1"/>
    </xf>
    <xf numFmtId="10" fontId="7" fillId="0" borderId="72" xfId="0" applyNumberFormat="1" applyFont="1" applyBorder="1" applyAlignment="1">
      <alignment horizontal="center" vertical="center" wrapText="1"/>
    </xf>
    <xf numFmtId="0" fontId="25" fillId="5" borderId="33" xfId="0" applyFont="1" applyFill="1" applyBorder="1" applyAlignment="1">
      <alignment horizontal="left" vertical="center" wrapText="1"/>
    </xf>
    <xf numFmtId="9" fontId="7" fillId="5" borderId="70" xfId="0" applyNumberFormat="1" applyFont="1" applyFill="1" applyBorder="1" applyAlignment="1">
      <alignment horizontal="center" vertical="center" wrapText="1"/>
    </xf>
    <xf numFmtId="0" fontId="7" fillId="5" borderId="73" xfId="0" applyFont="1" applyFill="1" applyBorder="1" applyAlignment="1">
      <alignment vertical="center" wrapText="1"/>
    </xf>
    <xf numFmtId="9" fontId="7" fillId="0" borderId="72" xfId="0" applyNumberFormat="1" applyFont="1" applyBorder="1" applyAlignment="1">
      <alignment horizontal="center" vertical="center" wrapText="1"/>
    </xf>
    <xf numFmtId="9" fontId="5" fillId="5" borderId="32" xfId="0" applyNumberFormat="1" applyFont="1" applyFill="1" applyBorder="1" applyAlignment="1">
      <alignment horizontal="center" vertical="center" wrapText="1"/>
    </xf>
    <xf numFmtId="0" fontId="7" fillId="0" borderId="74" xfId="0" applyFont="1" applyBorder="1" applyAlignment="1">
      <alignment vertical="center" wrapText="1"/>
    </xf>
    <xf numFmtId="0" fontId="5" fillId="0" borderId="33" xfId="0" applyFont="1" applyBorder="1" applyAlignment="1">
      <alignment horizontal="center" vertical="center" wrapText="1"/>
    </xf>
    <xf numFmtId="0" fontId="7" fillId="5" borderId="33" xfId="0" applyFont="1" applyFill="1" applyBorder="1" applyAlignment="1">
      <alignment horizontal="left" vertical="center" wrapText="1"/>
    </xf>
    <xf numFmtId="10" fontId="7" fillId="5" borderId="75" xfId="0" applyNumberFormat="1" applyFont="1" applyFill="1" applyBorder="1" applyAlignment="1">
      <alignment horizontal="center" vertical="center" wrapText="1"/>
    </xf>
    <xf numFmtId="0" fontId="14" fillId="5" borderId="76" xfId="0" applyFont="1" applyFill="1" applyBorder="1" applyAlignment="1">
      <alignment vertical="center" wrapText="1"/>
    </xf>
    <xf numFmtId="9" fontId="7" fillId="5" borderId="72" xfId="0" applyNumberFormat="1" applyFont="1" applyFill="1" applyBorder="1" applyAlignment="1">
      <alignment horizontal="center" vertical="center" wrapText="1"/>
    </xf>
    <xf numFmtId="0" fontId="7" fillId="5" borderId="74" xfId="0" applyFont="1" applyFill="1" applyBorder="1" applyAlignment="1">
      <alignment vertical="center" wrapText="1"/>
    </xf>
    <xf numFmtId="0" fontId="7" fillId="5" borderId="74" xfId="0" applyFont="1" applyFill="1" applyBorder="1" applyAlignment="1">
      <alignment vertical="center" wrapText="1"/>
    </xf>
    <xf numFmtId="0" fontId="1" fillId="10" borderId="27" xfId="0" applyFont="1" applyFill="1" applyBorder="1" applyAlignment="1">
      <alignment horizontal="center" vertical="center" wrapText="1"/>
    </xf>
    <xf numFmtId="0" fontId="14" fillId="0" borderId="74" xfId="0" applyFont="1" applyBorder="1" applyAlignment="1">
      <alignment vertical="center" wrapText="1"/>
    </xf>
    <xf numFmtId="0" fontId="7" fillId="5" borderId="33" xfId="0" applyFont="1" applyFill="1" applyBorder="1" applyAlignment="1">
      <alignment horizontal="left" vertical="center" wrapText="1"/>
    </xf>
    <xf numFmtId="9" fontId="7" fillId="5" borderId="75" xfId="0" applyNumberFormat="1" applyFont="1" applyFill="1" applyBorder="1" applyAlignment="1">
      <alignment horizontal="center" vertical="center" wrapText="1"/>
    </xf>
    <xf numFmtId="0" fontId="7" fillId="5" borderId="76" xfId="0" applyFont="1" applyFill="1" applyBorder="1" applyAlignment="1">
      <alignment vertical="center" wrapText="1"/>
    </xf>
    <xf numFmtId="9" fontId="7" fillId="5" borderId="72" xfId="0" applyNumberFormat="1" applyFont="1" applyFill="1" applyBorder="1" applyAlignment="1">
      <alignment horizontal="center" vertical="center" wrapText="1"/>
    </xf>
    <xf numFmtId="0" fontId="7" fillId="5" borderId="74" xfId="0" applyFont="1" applyFill="1" applyBorder="1" applyAlignment="1">
      <alignment vertical="center" wrapText="1"/>
    </xf>
    <xf numFmtId="0" fontId="7" fillId="5" borderId="33" xfId="0" applyFont="1" applyFill="1" applyBorder="1" applyAlignment="1">
      <alignment horizontal="left" vertical="center" wrapText="1"/>
    </xf>
    <xf numFmtId="0" fontId="7" fillId="5" borderId="42" xfId="0" applyFont="1" applyFill="1" applyBorder="1" applyAlignment="1">
      <alignment horizontal="left" vertical="center" wrapText="1"/>
    </xf>
    <xf numFmtId="9" fontId="5" fillId="0" borderId="34" xfId="0" applyNumberFormat="1" applyFont="1" applyBorder="1" applyAlignment="1">
      <alignment horizontal="center" vertical="center"/>
    </xf>
    <xf numFmtId="0" fontId="26" fillId="0" borderId="43" xfId="0" applyFont="1" applyBorder="1" applyAlignment="1">
      <alignment horizontal="left" vertical="center" wrapText="1"/>
    </xf>
    <xf numFmtId="0" fontId="7" fillId="0" borderId="43" xfId="0" applyFont="1" applyBorder="1" applyAlignment="1">
      <alignment horizontal="left" vertical="center" wrapText="1"/>
    </xf>
    <xf numFmtId="0" fontId="7" fillId="0" borderId="43" xfId="0" applyFont="1" applyBorder="1" applyAlignment="1">
      <alignment horizontal="left" vertical="center" wrapText="1"/>
    </xf>
    <xf numFmtId="0" fontId="7" fillId="5" borderId="34" xfId="0" applyFont="1" applyFill="1" applyBorder="1" applyAlignment="1">
      <alignment horizontal="left" vertical="center" wrapText="1"/>
    </xf>
    <xf numFmtId="0" fontId="7" fillId="5" borderId="42" xfId="0" applyFont="1" applyFill="1" applyBorder="1" applyAlignment="1">
      <alignment horizontal="left" vertical="center" wrapText="1"/>
    </xf>
    <xf numFmtId="0" fontId="1" fillId="0" borderId="27" xfId="0" applyFont="1" applyBorder="1" applyAlignment="1">
      <alignment horizontal="left" vertical="center" wrapText="1"/>
    </xf>
    <xf numFmtId="9" fontId="5" fillId="5" borderId="71" xfId="0" applyNumberFormat="1" applyFont="1" applyFill="1" applyBorder="1" applyAlignment="1">
      <alignment horizontal="center" vertical="center" wrapText="1"/>
    </xf>
    <xf numFmtId="0" fontId="5" fillId="5" borderId="77" xfId="0" applyFont="1" applyFill="1" applyBorder="1" applyAlignment="1">
      <alignment horizontal="left" vertical="center" wrapText="1"/>
    </xf>
    <xf numFmtId="0" fontId="5" fillId="5" borderId="12" xfId="0" applyFont="1" applyFill="1" applyBorder="1" applyAlignment="1">
      <alignment horizontal="left" vertical="center" wrapText="1"/>
    </xf>
    <xf numFmtId="9" fontId="5" fillId="0" borderId="12" xfId="0" applyNumberFormat="1" applyFont="1" applyBorder="1" applyAlignment="1">
      <alignment horizontal="center" vertical="center"/>
    </xf>
    <xf numFmtId="0" fontId="5" fillId="0" borderId="26" xfId="0" applyFont="1" applyBorder="1" applyAlignment="1">
      <alignment horizontal="left" vertical="center" wrapText="1"/>
    </xf>
    <xf numFmtId="0" fontId="27" fillId="0" borderId="0" xfId="0" applyFont="1"/>
    <xf numFmtId="9" fontId="28" fillId="9" borderId="50" xfId="0" applyNumberFormat="1" applyFont="1" applyFill="1" applyBorder="1" applyAlignment="1">
      <alignment horizontal="center" vertical="center"/>
    </xf>
    <xf numFmtId="9" fontId="28" fillId="9" borderId="78" xfId="0" applyNumberFormat="1" applyFont="1" applyFill="1" applyBorder="1" applyAlignment="1">
      <alignment horizontal="center" vertical="center"/>
    </xf>
    <xf numFmtId="0" fontId="30" fillId="0" borderId="27" xfId="0" applyFont="1" applyBorder="1" applyAlignment="1">
      <alignment horizontal="center" vertical="center" wrapText="1"/>
    </xf>
    <xf numFmtId="0" fontId="31" fillId="0" borderId="33" xfId="0" applyFont="1" applyBorder="1" applyAlignment="1">
      <alignment horizontal="center" vertical="center" wrapText="1"/>
    </xf>
    <xf numFmtId="9" fontId="7" fillId="5" borderId="32" xfId="0" applyNumberFormat="1" applyFont="1" applyFill="1" applyBorder="1" applyAlignment="1">
      <alignment horizontal="center" vertical="center" wrapText="1"/>
    </xf>
    <xf numFmtId="0" fontId="32" fillId="5" borderId="27"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33" fillId="0" borderId="27" xfId="0" applyFont="1" applyBorder="1" applyAlignment="1">
      <alignment horizontal="center" vertical="center" wrapText="1"/>
    </xf>
    <xf numFmtId="0" fontId="34" fillId="0" borderId="33" xfId="0" applyFont="1" applyBorder="1" applyAlignment="1">
      <alignment horizontal="left" vertical="center" wrapText="1"/>
    </xf>
    <xf numFmtId="0" fontId="7" fillId="0" borderId="33" xfId="0" applyFont="1" applyBorder="1" applyAlignment="1">
      <alignment horizontal="left" vertical="center" wrapText="1"/>
    </xf>
    <xf numFmtId="0" fontId="35" fillId="0" borderId="26" xfId="0" applyFont="1" applyBorder="1" applyAlignment="1">
      <alignment horizontal="center" vertical="center" wrapText="1"/>
    </xf>
    <xf numFmtId="0" fontId="36" fillId="0" borderId="33" xfId="0" applyFont="1" applyBorder="1" applyAlignment="1">
      <alignment horizontal="left" vertical="center" wrapText="1"/>
    </xf>
    <xf numFmtId="0" fontId="5" fillId="5" borderId="27" xfId="0" applyFont="1" applyFill="1" applyBorder="1" applyAlignment="1">
      <alignment horizontal="center" vertical="center" wrapText="1"/>
    </xf>
    <xf numFmtId="0" fontId="37"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38" fillId="5" borderId="33" xfId="0" applyFont="1" applyFill="1" applyBorder="1" applyAlignment="1">
      <alignment horizontal="left" vertical="center" wrapText="1"/>
    </xf>
    <xf numFmtId="0" fontId="39" fillId="0" borderId="27" xfId="0" applyFont="1" applyBorder="1" applyAlignment="1">
      <alignment horizontal="left" vertical="center" wrapText="1"/>
    </xf>
    <xf numFmtId="0" fontId="40" fillId="5" borderId="27" xfId="0" applyFont="1" applyFill="1" applyBorder="1" applyAlignment="1">
      <alignment horizontal="left" vertical="center" wrapText="1"/>
    </xf>
    <xf numFmtId="0" fontId="41" fillId="0" borderId="0" xfId="0" applyFont="1" applyAlignment="1">
      <alignment horizontal="center" vertical="center" wrapText="1"/>
    </xf>
    <xf numFmtId="10" fontId="28" fillId="9" borderId="50" xfId="0" applyNumberFormat="1" applyFont="1" applyFill="1" applyBorder="1" applyAlignment="1">
      <alignment horizontal="center" vertical="center"/>
    </xf>
    <xf numFmtId="0" fontId="6" fillId="5" borderId="27" xfId="0" applyFont="1" applyFill="1" applyBorder="1" applyAlignment="1">
      <alignment horizontal="left" vertical="center" wrapText="1"/>
    </xf>
    <xf numFmtId="0" fontId="7" fillId="5" borderId="27" xfId="0" applyFont="1" applyFill="1" applyBorder="1" applyAlignment="1">
      <alignment horizontal="center" vertical="center" wrapText="1"/>
    </xf>
    <xf numFmtId="9" fontId="5" fillId="5" borderId="75" xfId="0" applyNumberFormat="1" applyFont="1" applyFill="1" applyBorder="1" applyAlignment="1">
      <alignment horizontal="center" vertical="center" wrapText="1"/>
    </xf>
    <xf numFmtId="0" fontId="7" fillId="5" borderId="76" xfId="0" applyFont="1" applyFill="1" applyBorder="1" applyAlignment="1">
      <alignment horizontal="left" vertical="center" wrapText="1"/>
    </xf>
    <xf numFmtId="9" fontId="5" fillId="5" borderId="75" xfId="0" applyNumberFormat="1" applyFont="1" applyFill="1" applyBorder="1" applyAlignment="1">
      <alignment horizontal="center" vertical="center" wrapText="1"/>
    </xf>
    <xf numFmtId="0" fontId="7" fillId="5" borderId="76" xfId="0" applyFont="1" applyFill="1" applyBorder="1" applyAlignment="1">
      <alignment horizontal="left" vertical="center" wrapText="1"/>
    </xf>
    <xf numFmtId="0" fontId="42" fillId="5" borderId="76" xfId="0" applyFont="1" applyFill="1" applyBorder="1" applyAlignment="1">
      <alignment horizontal="left" vertical="center" wrapText="1"/>
    </xf>
    <xf numFmtId="9" fontId="7" fillId="0" borderId="70" xfId="0" applyNumberFormat="1" applyFont="1" applyBorder="1" applyAlignment="1">
      <alignment horizontal="center" vertical="center" wrapText="1"/>
    </xf>
    <xf numFmtId="0" fontId="7" fillId="0" borderId="73" xfId="0" applyFont="1" applyBorder="1" applyAlignment="1">
      <alignment vertical="center" wrapText="1"/>
    </xf>
    <xf numFmtId="9" fontId="7" fillId="0" borderId="72" xfId="0" applyNumberFormat="1" applyFont="1" applyBorder="1" applyAlignment="1">
      <alignment horizontal="center" vertical="center" wrapText="1"/>
    </xf>
    <xf numFmtId="0" fontId="7" fillId="0" borderId="74" xfId="0" applyFont="1" applyBorder="1" applyAlignment="1">
      <alignment vertical="center" wrapText="1"/>
    </xf>
    <xf numFmtId="0" fontId="5" fillId="5" borderId="79" xfId="0" applyFont="1" applyFill="1" applyBorder="1" applyAlignment="1">
      <alignment horizontal="center" vertical="center" wrapText="1"/>
    </xf>
    <xf numFmtId="0" fontId="7" fillId="5" borderId="79" xfId="0" applyFont="1" applyFill="1" applyBorder="1" applyAlignment="1">
      <alignment horizontal="center" vertical="center" wrapText="1"/>
    </xf>
    <xf numFmtId="0" fontId="5" fillId="0" borderId="79" xfId="0" applyFont="1" applyBorder="1" applyAlignment="1">
      <alignment horizontal="center" vertical="center" wrapText="1"/>
    </xf>
    <xf numFmtId="0" fontId="43" fillId="5" borderId="27" xfId="0" applyFont="1" applyFill="1" applyBorder="1" applyAlignment="1">
      <alignment horizontal="left" vertical="center" wrapText="1"/>
    </xf>
    <xf numFmtId="0" fontId="44" fillId="5" borderId="76" xfId="0" applyFont="1" applyFill="1" applyBorder="1" applyAlignment="1">
      <alignment horizontal="left" vertical="center" wrapText="1"/>
    </xf>
    <xf numFmtId="9" fontId="5" fillId="5" borderId="27" xfId="0" applyNumberFormat="1" applyFont="1" applyFill="1" applyBorder="1" applyAlignment="1">
      <alignment horizontal="center" vertical="center"/>
    </xf>
    <xf numFmtId="3" fontId="1" fillId="0" borderId="27" xfId="0" applyNumberFormat="1" applyFont="1" applyBorder="1" applyAlignment="1">
      <alignment horizontal="center" vertical="center" wrapText="1"/>
    </xf>
    <xf numFmtId="0" fontId="5" fillId="5" borderId="79" xfId="0" applyFont="1" applyFill="1" applyBorder="1" applyAlignment="1">
      <alignment horizontal="center" vertical="center" wrapText="1"/>
    </xf>
    <xf numFmtId="0" fontId="7" fillId="5" borderId="27" xfId="0" applyFont="1" applyFill="1" applyBorder="1" applyAlignment="1">
      <alignment horizontal="left" vertical="center" wrapText="1"/>
    </xf>
    <xf numFmtId="0" fontId="1" fillId="5" borderId="27" xfId="0" applyFont="1" applyFill="1" applyBorder="1" applyAlignment="1">
      <alignment horizontal="center" vertical="center" wrapText="1"/>
    </xf>
    <xf numFmtId="0" fontId="5" fillId="5" borderId="80" xfId="0" applyFont="1" applyFill="1" applyBorder="1" applyAlignment="1">
      <alignment horizontal="center" vertical="center" wrapText="1"/>
    </xf>
    <xf numFmtId="9" fontId="5" fillId="5" borderId="66" xfId="0" applyNumberFormat="1" applyFont="1" applyFill="1" applyBorder="1" applyAlignment="1">
      <alignment horizontal="center" vertical="center"/>
    </xf>
    <xf numFmtId="9" fontId="7" fillId="5" borderId="70" xfId="0" applyNumberFormat="1" applyFont="1" applyFill="1" applyBorder="1" applyAlignment="1">
      <alignment horizontal="center" vertical="center" wrapText="1"/>
    </xf>
    <xf numFmtId="0" fontId="7" fillId="5" borderId="81" xfId="0" applyFont="1" applyFill="1" applyBorder="1" applyAlignment="1">
      <alignment vertical="center" wrapText="1"/>
    </xf>
    <xf numFmtId="0" fontId="7" fillId="5" borderId="81" xfId="0" applyFont="1" applyFill="1" applyBorder="1" applyAlignment="1">
      <alignment vertical="center" wrapText="1"/>
    </xf>
    <xf numFmtId="165" fontId="7" fillId="5" borderId="79" xfId="0" applyNumberFormat="1" applyFont="1" applyFill="1" applyBorder="1" applyAlignment="1">
      <alignment horizontal="center" vertical="center" wrapText="1"/>
    </xf>
    <xf numFmtId="0" fontId="45" fillId="0" borderId="74" xfId="0" applyFont="1" applyBorder="1" applyAlignment="1">
      <alignment vertical="center" wrapText="1"/>
    </xf>
    <xf numFmtId="0" fontId="46" fillId="5" borderId="74" xfId="0" applyFont="1" applyFill="1" applyBorder="1" applyAlignment="1">
      <alignment vertical="center" wrapText="1"/>
    </xf>
    <xf numFmtId="0" fontId="7" fillId="5" borderId="79" xfId="0" applyFont="1" applyFill="1" applyBorder="1" applyAlignment="1">
      <alignment horizontal="center" vertical="center" wrapText="1"/>
    </xf>
    <xf numFmtId="165" fontId="7" fillId="0" borderId="79" xfId="0" applyNumberFormat="1" applyFont="1" applyBorder="1" applyAlignment="1">
      <alignment horizontal="center" vertical="center" wrapText="1"/>
    </xf>
    <xf numFmtId="0" fontId="47" fillId="5" borderId="76" xfId="0" applyFont="1" applyFill="1" applyBorder="1" applyAlignment="1">
      <alignment horizontal="left" vertical="center" wrapText="1"/>
    </xf>
    <xf numFmtId="0" fontId="48" fillId="0" borderId="74" xfId="0" applyFont="1" applyBorder="1" applyAlignment="1">
      <alignment vertical="center" wrapText="1"/>
    </xf>
    <xf numFmtId="0" fontId="49" fillId="5" borderId="27" xfId="0" applyFont="1" applyFill="1" applyBorder="1" applyAlignment="1">
      <alignment horizontal="left" vertical="center" wrapText="1"/>
    </xf>
    <xf numFmtId="0" fontId="50" fillId="5" borderId="33" xfId="0" applyFont="1" applyFill="1" applyBorder="1" applyAlignment="1">
      <alignment horizontal="left" vertical="center" wrapText="1"/>
    </xf>
    <xf numFmtId="0" fontId="1" fillId="5" borderId="34" xfId="0" applyFont="1" applyFill="1" applyBorder="1" applyAlignment="1">
      <alignment horizontal="center" vertical="center" wrapText="1"/>
    </xf>
    <xf numFmtId="0" fontId="1" fillId="5" borderId="42" xfId="0" applyFont="1" applyFill="1" applyBorder="1" applyAlignment="1">
      <alignment horizontal="center" vertical="center" wrapText="1"/>
    </xf>
    <xf numFmtId="9" fontId="5" fillId="5" borderId="32" xfId="0" applyNumberFormat="1" applyFont="1" applyFill="1" applyBorder="1" applyAlignment="1">
      <alignment horizontal="center" vertical="center"/>
    </xf>
    <xf numFmtId="9" fontId="5" fillId="5" borderId="32" xfId="0" applyNumberFormat="1" applyFont="1" applyFill="1" applyBorder="1" applyAlignment="1">
      <alignment horizontal="center" vertical="center"/>
    </xf>
    <xf numFmtId="0" fontId="51" fillId="5" borderId="27" xfId="0" applyFont="1" applyFill="1" applyBorder="1" applyAlignment="1">
      <alignment horizontal="left" vertical="center" wrapText="1"/>
    </xf>
    <xf numFmtId="9" fontId="5" fillId="0" borderId="32" xfId="0" applyNumberFormat="1" applyFont="1" applyBorder="1" applyAlignment="1">
      <alignment horizontal="center" vertical="center"/>
    </xf>
    <xf numFmtId="0" fontId="52" fillId="0" borderId="27" xfId="0" applyFont="1" applyBorder="1" applyAlignment="1">
      <alignment horizontal="left" vertical="center" wrapText="1"/>
    </xf>
    <xf numFmtId="0" fontId="1" fillId="10" borderId="42" xfId="0" applyFont="1" applyFill="1" applyBorder="1" applyAlignment="1">
      <alignment horizontal="center" vertical="center" wrapText="1"/>
    </xf>
    <xf numFmtId="0" fontId="53" fillId="0" borderId="33" xfId="0" applyFont="1" applyBorder="1" applyAlignment="1">
      <alignment horizontal="left" vertical="center" wrapText="1"/>
    </xf>
    <xf numFmtId="10" fontId="5" fillId="5" borderId="32" xfId="0" applyNumberFormat="1" applyFont="1" applyFill="1" applyBorder="1" applyAlignment="1">
      <alignment horizontal="center" vertical="center"/>
    </xf>
    <xf numFmtId="0" fontId="5" fillId="5" borderId="27" xfId="0" applyFont="1" applyFill="1" applyBorder="1" applyAlignment="1">
      <alignment horizontal="left" vertical="center" wrapText="1"/>
    </xf>
    <xf numFmtId="0" fontId="5" fillId="2" borderId="27"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5" fillId="5" borderId="27" xfId="0" applyFont="1" applyFill="1" applyBorder="1" applyAlignment="1">
      <alignment horizontal="left" vertical="top" wrapText="1"/>
    </xf>
    <xf numFmtId="0" fontId="54" fillId="5" borderId="83"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1" fillId="0" borderId="84" xfId="0" applyFont="1" applyBorder="1" applyAlignment="1">
      <alignment horizontal="center" vertical="center" wrapText="1"/>
    </xf>
    <xf numFmtId="10" fontId="5" fillId="0" borderId="40" xfId="0" applyNumberFormat="1" applyFont="1" applyBorder="1" applyAlignment="1">
      <alignment horizontal="center" vertical="center"/>
    </xf>
    <xf numFmtId="0" fontId="7" fillId="5" borderId="38" xfId="0" applyFont="1" applyFill="1" applyBorder="1" applyAlignment="1">
      <alignment horizontal="left" vertical="center" wrapText="1"/>
    </xf>
    <xf numFmtId="0" fontId="14" fillId="0" borderId="38" xfId="0" applyFont="1" applyBorder="1" applyAlignment="1">
      <alignment horizontal="left" vertical="center" wrapText="1"/>
    </xf>
    <xf numFmtId="10" fontId="5" fillId="0" borderId="38" xfId="0" applyNumberFormat="1" applyFont="1" applyBorder="1" applyAlignment="1">
      <alignment horizontal="center" vertical="center"/>
    </xf>
    <xf numFmtId="0" fontId="7" fillId="0" borderId="38" xfId="0" applyFont="1" applyBorder="1" applyAlignment="1">
      <alignment horizontal="left" vertical="center" wrapText="1"/>
    </xf>
    <xf numFmtId="0" fontId="5" fillId="0" borderId="85" xfId="0" applyFont="1" applyBorder="1" applyAlignment="1">
      <alignment horizontal="left" vertical="center" wrapText="1"/>
    </xf>
    <xf numFmtId="10" fontId="5" fillId="5" borderId="40" xfId="0" applyNumberFormat="1" applyFont="1" applyFill="1" applyBorder="1" applyAlignment="1">
      <alignment horizontal="center" vertical="center"/>
    </xf>
    <xf numFmtId="0" fontId="14" fillId="5" borderId="38" xfId="0" applyFont="1" applyFill="1" applyBorder="1" applyAlignment="1">
      <alignment horizontal="left" vertical="center" wrapText="1"/>
    </xf>
    <xf numFmtId="0" fontId="5" fillId="0" borderId="85" xfId="0" applyFont="1" applyBorder="1" applyAlignment="1">
      <alignment horizontal="left" vertical="center" wrapText="1"/>
    </xf>
    <xf numFmtId="0" fontId="7" fillId="5" borderId="38" xfId="0" applyFont="1" applyFill="1" applyBorder="1" applyAlignment="1">
      <alignment horizontal="left" vertical="center" wrapText="1"/>
    </xf>
    <xf numFmtId="0" fontId="5" fillId="0" borderId="38" xfId="0" applyFont="1" applyBorder="1" applyAlignment="1">
      <alignment horizontal="left" vertical="center" wrapText="1"/>
    </xf>
    <xf numFmtId="9" fontId="5" fillId="0" borderId="38" xfId="0" applyNumberFormat="1" applyFont="1" applyBorder="1" applyAlignment="1">
      <alignment horizontal="center" vertical="center"/>
    </xf>
    <xf numFmtId="0" fontId="55" fillId="0" borderId="85" xfId="0" applyFont="1" applyBorder="1" applyAlignment="1">
      <alignment horizontal="left" vertical="center" wrapText="1"/>
    </xf>
    <xf numFmtId="0" fontId="56" fillId="3" borderId="16" xfId="0" applyFont="1" applyFill="1" applyBorder="1" applyAlignment="1">
      <alignment horizontal="center" vertical="center"/>
    </xf>
    <xf numFmtId="0" fontId="56" fillId="3" borderId="17" xfId="0" applyFont="1" applyFill="1" applyBorder="1" applyAlignment="1">
      <alignment horizontal="center" vertical="center" wrapText="1"/>
    </xf>
    <xf numFmtId="0" fontId="56" fillId="3" borderId="18" xfId="0" applyFont="1" applyFill="1" applyBorder="1" applyAlignment="1">
      <alignment horizontal="center" vertical="center" wrapText="1"/>
    </xf>
    <xf numFmtId="9" fontId="5" fillId="5" borderId="86" xfId="0" applyNumberFormat="1" applyFont="1" applyFill="1" applyBorder="1" applyAlignment="1">
      <alignment horizontal="center" vertical="center"/>
    </xf>
    <xf numFmtId="0" fontId="57" fillId="5" borderId="34" xfId="0" applyFont="1" applyFill="1" applyBorder="1" applyAlignment="1">
      <alignment horizontal="left" vertical="center" wrapText="1"/>
    </xf>
    <xf numFmtId="0" fontId="7" fillId="0" borderId="28" xfId="0" applyFont="1" applyBorder="1" applyAlignment="1">
      <alignment horizontal="left" vertical="center" wrapText="1"/>
    </xf>
    <xf numFmtId="0" fontId="58" fillId="5" borderId="12" xfId="0" applyFont="1" applyFill="1" applyBorder="1" applyAlignment="1">
      <alignment horizontal="left" vertical="center" wrapText="1"/>
    </xf>
    <xf numFmtId="0" fontId="7" fillId="0" borderId="26" xfId="0" applyFont="1" applyBorder="1" applyAlignment="1">
      <alignment horizontal="center" vertical="center" wrapText="1"/>
    </xf>
    <xf numFmtId="9" fontId="5" fillId="5" borderId="12" xfId="0" applyNumberFormat="1" applyFont="1" applyFill="1" applyBorder="1" applyAlignment="1">
      <alignment horizontal="center" vertical="center"/>
    </xf>
    <xf numFmtId="0" fontId="5" fillId="5" borderId="74" xfId="0" applyFont="1" applyFill="1" applyBorder="1" applyAlignment="1">
      <alignment horizontal="left" vertical="center" wrapText="1"/>
    </xf>
    <xf numFmtId="0" fontId="5" fillId="5" borderId="30" xfId="0" applyFont="1" applyFill="1" applyBorder="1" applyAlignment="1">
      <alignment horizontal="left" vertical="center" wrapText="1"/>
    </xf>
    <xf numFmtId="9" fontId="5" fillId="0" borderId="40" xfId="0" applyNumberFormat="1" applyFont="1" applyBorder="1" applyAlignment="1">
      <alignment horizontal="center" vertical="center"/>
    </xf>
    <xf numFmtId="0" fontId="6" fillId="5" borderId="38" xfId="0" applyFont="1" applyFill="1" applyBorder="1" applyAlignment="1">
      <alignment horizontal="left" vertical="center" wrapText="1"/>
    </xf>
    <xf numFmtId="0" fontId="7" fillId="0" borderId="87" xfId="0" applyFont="1" applyBorder="1" applyAlignment="1">
      <alignment horizontal="left" vertical="center" wrapText="1"/>
    </xf>
    <xf numFmtId="9" fontId="5" fillId="5" borderId="88" xfId="0" applyNumberFormat="1" applyFont="1" applyFill="1" applyBorder="1" applyAlignment="1">
      <alignment horizontal="center" vertical="center"/>
    </xf>
    <xf numFmtId="0" fontId="5" fillId="5" borderId="38" xfId="0" applyFont="1" applyFill="1" applyBorder="1" applyAlignment="1">
      <alignment horizontal="left" vertical="center" wrapText="1"/>
    </xf>
    <xf numFmtId="9" fontId="28" fillId="9" borderId="48" xfId="0" applyNumberFormat="1" applyFont="1" applyFill="1" applyBorder="1" applyAlignment="1">
      <alignment horizontal="center" vertical="center"/>
    </xf>
    <xf numFmtId="0" fontId="60" fillId="6" borderId="12" xfId="0" applyFont="1" applyFill="1" applyBorder="1" applyAlignment="1">
      <alignment horizontal="center" vertical="center" wrapText="1"/>
    </xf>
    <xf numFmtId="0" fontId="60" fillId="6" borderId="93" xfId="0" applyFont="1" applyFill="1" applyBorder="1" applyAlignment="1">
      <alignment horizontal="center" vertical="center" wrapText="1"/>
    </xf>
    <xf numFmtId="0" fontId="61" fillId="6" borderId="94" xfId="0" applyFont="1" applyFill="1" applyBorder="1" applyAlignment="1">
      <alignment horizontal="center" vertical="center" wrapText="1"/>
    </xf>
    <xf numFmtId="9" fontId="9" fillId="0" borderId="12" xfId="0" applyNumberFormat="1" applyFont="1" applyBorder="1" applyAlignment="1">
      <alignment horizontal="center" vertical="center"/>
    </xf>
    <xf numFmtId="9" fontId="9" fillId="0" borderId="93" xfId="0" applyNumberFormat="1" applyFont="1" applyBorder="1" applyAlignment="1">
      <alignment horizontal="center" vertical="center"/>
    </xf>
    <xf numFmtId="0" fontId="60" fillId="12" borderId="95" xfId="0" applyFont="1" applyFill="1" applyBorder="1" applyAlignment="1">
      <alignment horizontal="center" vertical="center" wrapText="1"/>
    </xf>
    <xf numFmtId="9" fontId="62" fillId="12" borderId="96" xfId="0" applyNumberFormat="1" applyFont="1" applyFill="1" applyBorder="1" applyAlignment="1">
      <alignment horizontal="center" vertical="center"/>
    </xf>
    <xf numFmtId="9" fontId="27" fillId="0" borderId="0" xfId="0" applyNumberFormat="1" applyFont="1"/>
    <xf numFmtId="0" fontId="60" fillId="12" borderId="94" xfId="0" applyFont="1" applyFill="1" applyBorder="1" applyAlignment="1">
      <alignment horizontal="center" vertical="center" wrapText="1"/>
    </xf>
    <xf numFmtId="10" fontId="2" fillId="12" borderId="12" xfId="0" applyNumberFormat="1" applyFont="1" applyFill="1" applyBorder="1" applyAlignment="1">
      <alignment horizontal="center" vertical="center"/>
    </xf>
    <xf numFmtId="10" fontId="63" fillId="12" borderId="12" xfId="0" applyNumberFormat="1" applyFont="1" applyFill="1" applyBorder="1" applyAlignment="1">
      <alignment horizontal="center" vertical="center"/>
    </xf>
    <xf numFmtId="10" fontId="63" fillId="12" borderId="93" xfId="0" applyNumberFormat="1" applyFont="1" applyFill="1" applyBorder="1" applyAlignment="1">
      <alignment horizontal="center" vertical="center"/>
    </xf>
    <xf numFmtId="10" fontId="27" fillId="0" borderId="0" xfId="0" applyNumberFormat="1" applyFont="1"/>
    <xf numFmtId="0" fontId="60" fillId="12" borderId="97" xfId="0" applyFont="1" applyFill="1" applyBorder="1" applyAlignment="1">
      <alignment horizontal="center" vertical="center" wrapText="1"/>
    </xf>
    <xf numFmtId="9" fontId="62" fillId="12" borderId="45" xfId="0" applyNumberFormat="1" applyFont="1" applyFill="1" applyBorder="1" applyAlignment="1">
      <alignment horizontal="center" vertical="center"/>
    </xf>
    <xf numFmtId="9" fontId="62" fillId="12" borderId="46" xfId="0" applyNumberFormat="1" applyFont="1" applyFill="1" applyBorder="1" applyAlignment="1">
      <alignment horizontal="center" vertical="center"/>
    </xf>
    <xf numFmtId="0" fontId="64" fillId="0" borderId="0" xfId="0" applyFont="1"/>
    <xf numFmtId="0" fontId="65" fillId="0" borderId="0" xfId="0" applyFont="1" applyAlignment="1">
      <alignment vertical="center"/>
    </xf>
    <xf numFmtId="0" fontId="67" fillId="0" borderId="0" xfId="0" applyFont="1" applyAlignment="1">
      <alignment wrapText="1"/>
    </xf>
    <xf numFmtId="0" fontId="69" fillId="0" borderId="0" xfId="0" applyFont="1"/>
    <xf numFmtId="0" fontId="70" fillId="4" borderId="104" xfId="0" applyFont="1" applyFill="1" applyBorder="1" applyAlignment="1">
      <alignment horizontal="center" vertical="center" wrapText="1"/>
    </xf>
    <xf numFmtId="0" fontId="70" fillId="14" borderId="105" xfId="0" applyFont="1" applyFill="1" applyBorder="1" applyAlignment="1">
      <alignment horizontal="center" vertical="center" wrapText="1"/>
    </xf>
    <xf numFmtId="0" fontId="70" fillId="14" borderId="106" xfId="0" applyFont="1" applyFill="1" applyBorder="1" applyAlignment="1">
      <alignment horizontal="center" vertical="center" wrapText="1"/>
    </xf>
    <xf numFmtId="0" fontId="71" fillId="5" borderId="106" xfId="0" applyFont="1" applyFill="1" applyBorder="1" applyAlignment="1">
      <alignment horizontal="center" vertical="center" wrapText="1"/>
    </xf>
    <xf numFmtId="0" fontId="71" fillId="5" borderId="107" xfId="0" applyFont="1" applyFill="1" applyBorder="1" applyAlignment="1">
      <alignment vertical="center" wrapText="1"/>
    </xf>
    <xf numFmtId="0" fontId="72" fillId="5" borderId="107" xfId="0" applyFont="1" applyFill="1" applyBorder="1" applyAlignment="1">
      <alignment vertical="center" wrapText="1"/>
    </xf>
    <xf numFmtId="165" fontId="72" fillId="5" borderId="107" xfId="0" applyNumberFormat="1" applyFont="1" applyFill="1" applyBorder="1" applyAlignment="1">
      <alignment horizontal="center" vertical="center" wrapText="1"/>
    </xf>
    <xf numFmtId="0" fontId="73" fillId="5" borderId="107" xfId="0" applyFont="1" applyFill="1" applyBorder="1" applyAlignment="1">
      <alignment vertical="center" wrapText="1"/>
    </xf>
    <xf numFmtId="9" fontId="72" fillId="5" borderId="107" xfId="0" applyNumberFormat="1" applyFont="1" applyFill="1" applyBorder="1" applyAlignment="1">
      <alignment horizontal="center" vertical="center" wrapText="1"/>
    </xf>
    <xf numFmtId="0" fontId="67" fillId="5" borderId="83" xfId="0" applyFont="1" applyFill="1" applyBorder="1" applyAlignment="1">
      <alignment vertical="top" wrapText="1"/>
    </xf>
    <xf numFmtId="0" fontId="67" fillId="0" borderId="0" xfId="0" applyFont="1" applyAlignment="1">
      <alignment vertical="top" wrapText="1"/>
    </xf>
    <xf numFmtId="0" fontId="72" fillId="15" borderId="107" xfId="0" applyFont="1" applyFill="1" applyBorder="1" applyAlignment="1">
      <alignment vertical="center" wrapText="1"/>
    </xf>
    <xf numFmtId="165" fontId="72" fillId="15" borderId="107" xfId="0" applyNumberFormat="1" applyFont="1" applyFill="1" applyBorder="1" applyAlignment="1">
      <alignment horizontal="center" vertical="center" wrapText="1"/>
    </xf>
    <xf numFmtId="9" fontId="72" fillId="15" borderId="107" xfId="0" applyNumberFormat="1" applyFont="1" applyFill="1" applyBorder="1" applyAlignment="1">
      <alignment horizontal="center" vertical="center" wrapText="1"/>
    </xf>
    <xf numFmtId="0" fontId="67" fillId="15" borderId="83" xfId="0" applyFont="1" applyFill="1" applyBorder="1" applyAlignment="1">
      <alignment vertical="top" wrapText="1"/>
    </xf>
    <xf numFmtId="0" fontId="27" fillId="0" borderId="59" xfId="0" applyFont="1" applyBorder="1" applyAlignment="1">
      <alignment vertical="center"/>
    </xf>
    <xf numFmtId="0" fontId="67" fillId="0" borderId="63" xfId="0" applyFont="1" applyBorder="1" applyAlignment="1">
      <alignment wrapText="1"/>
    </xf>
    <xf numFmtId="9" fontId="71" fillId="5" borderId="107" xfId="0" applyNumberFormat="1" applyFont="1" applyFill="1" applyBorder="1" applyAlignment="1">
      <alignment horizontal="center" vertical="center" wrapText="1"/>
    </xf>
    <xf numFmtId="165" fontId="5" fillId="0" borderId="13" xfId="0" applyNumberFormat="1" applyFont="1" applyBorder="1" applyAlignment="1">
      <alignment horizontal="center" vertical="center" wrapText="1"/>
    </xf>
    <xf numFmtId="0" fontId="3" fillId="0" borderId="15" xfId="0" applyFont="1" applyBorder="1"/>
    <xf numFmtId="0" fontId="7" fillId="0" borderId="13" xfId="0" applyFont="1" applyBorder="1" applyAlignment="1">
      <alignment horizontal="left" vertical="center"/>
    </xf>
    <xf numFmtId="0" fontId="3" fillId="0" borderId="14" xfId="0" applyFont="1" applyBorder="1"/>
    <xf numFmtId="165" fontId="5" fillId="5" borderId="13" xfId="0" applyNumberFormat="1" applyFont="1" applyFill="1" applyBorder="1" applyAlignment="1">
      <alignment horizontal="left" vertical="center" wrapText="1"/>
    </xf>
    <xf numFmtId="0" fontId="5" fillId="0" borderId="13" xfId="0" applyFont="1" applyBorder="1" applyAlignment="1">
      <alignment horizontal="left" vertical="center" wrapText="1"/>
    </xf>
    <xf numFmtId="164" fontId="5" fillId="0" borderId="13" xfId="0" applyNumberFormat="1" applyFont="1" applyBorder="1" applyAlignment="1">
      <alignment horizontal="left" vertical="center" wrapText="1"/>
    </xf>
    <xf numFmtId="0" fontId="1" fillId="4" borderId="1" xfId="0" applyFont="1" applyFill="1" applyBorder="1" applyAlignment="1">
      <alignment horizontal="left" vertical="center" wrapText="1"/>
    </xf>
    <xf numFmtId="0" fontId="3" fillId="0" borderId="5" xfId="0" applyFont="1" applyBorder="1"/>
    <xf numFmtId="0" fontId="3" fillId="0" borderId="8" xfId="0" applyFont="1" applyBorder="1"/>
    <xf numFmtId="165" fontId="1" fillId="4" borderId="1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0" fillId="0" borderId="0" xfId="0" applyFont="1" applyAlignment="1"/>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5" fillId="5" borderId="13" xfId="0" applyFont="1" applyFill="1" applyBorder="1" applyAlignment="1">
      <alignment horizontal="left" vertical="center" wrapText="1"/>
    </xf>
    <xf numFmtId="0" fontId="10" fillId="6" borderId="19" xfId="0" applyFont="1" applyFill="1" applyBorder="1" applyAlignment="1">
      <alignment horizontal="center" vertical="center" wrapText="1"/>
    </xf>
    <xf numFmtId="0" fontId="3" fillId="0" borderId="19" xfId="0" applyFont="1" applyBorder="1"/>
    <xf numFmtId="0" fontId="3" fillId="0" borderId="30" xfId="0" applyFont="1" applyBorder="1"/>
    <xf numFmtId="0" fontId="10" fillId="6" borderId="20" xfId="0" applyFont="1" applyFill="1" applyBorder="1" applyAlignment="1">
      <alignment horizontal="center" vertical="center" wrapText="1"/>
    </xf>
    <xf numFmtId="0" fontId="3" fillId="0" borderId="20" xfId="0" applyFont="1" applyBorder="1"/>
    <xf numFmtId="0" fontId="3" fillId="0" borderId="31" xfId="0" applyFont="1" applyBorder="1"/>
    <xf numFmtId="0" fontId="19" fillId="9" borderId="52" xfId="0" applyFont="1" applyFill="1" applyBorder="1" applyAlignment="1">
      <alignment horizontal="center" vertical="center" wrapText="1"/>
    </xf>
    <xf numFmtId="0" fontId="3" fillId="0" borderId="53" xfId="0" applyFont="1" applyBorder="1"/>
    <xf numFmtId="0" fontId="3" fillId="0" borderId="57" xfId="0" applyFont="1" applyBorder="1"/>
    <xf numFmtId="0" fontId="3" fillId="0" borderId="59" xfId="0" applyFont="1" applyBorder="1"/>
    <xf numFmtId="0" fontId="3" fillId="0" borderId="60" xfId="0" applyFont="1" applyBorder="1"/>
    <xf numFmtId="0" fontId="9" fillId="0" borderId="54" xfId="0" applyFont="1" applyBorder="1" applyAlignment="1">
      <alignment horizontal="left" vertical="center" wrapText="1"/>
    </xf>
    <xf numFmtId="0" fontId="3" fillId="0" borderId="55" xfId="0" applyFont="1" applyBorder="1"/>
    <xf numFmtId="0" fontId="3" fillId="0" borderId="56" xfId="0" applyFont="1" applyBorder="1"/>
    <xf numFmtId="0" fontId="3" fillId="0" borderId="58" xfId="0" applyFont="1" applyBorder="1"/>
    <xf numFmtId="0" fontId="3" fillId="0" borderId="61" xfId="0" applyFont="1" applyBorder="1"/>
    <xf numFmtId="0" fontId="3" fillId="0" borderId="62" xfId="0" applyFont="1" applyBorder="1"/>
    <xf numFmtId="0" fontId="3" fillId="0" borderId="63" xfId="0" applyFont="1" applyBorder="1"/>
    <xf numFmtId="0" fontId="6" fillId="0" borderId="34" xfId="0" applyFont="1" applyBorder="1" applyAlignment="1">
      <alignment horizontal="center" vertical="center" wrapText="1"/>
    </xf>
    <xf numFmtId="0" fontId="3" fillId="0" borderId="37" xfId="0" applyFont="1" applyBorder="1"/>
    <xf numFmtId="0" fontId="10" fillId="6" borderId="19" xfId="0" applyFont="1" applyFill="1" applyBorder="1" applyAlignment="1">
      <alignment horizontal="center" vertical="center"/>
    </xf>
    <xf numFmtId="0" fontId="11" fillId="6" borderId="19"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7" fillId="7" borderId="24" xfId="0" applyFont="1" applyFill="1" applyBorder="1" applyAlignment="1">
      <alignment horizontal="center" vertical="center" wrapText="1"/>
    </xf>
    <xf numFmtId="0" fontId="3" fillId="0" borderId="25" xfId="0" applyFont="1" applyBorder="1"/>
    <xf numFmtId="0" fontId="3" fillId="0" borderId="26" xfId="0" applyFont="1" applyBorder="1"/>
    <xf numFmtId="0" fontId="12" fillId="6" borderId="28" xfId="0" applyFont="1" applyFill="1" applyBorder="1" applyAlignment="1">
      <alignment horizontal="center" vertical="center" wrapText="1"/>
    </xf>
    <xf numFmtId="0" fontId="3" fillId="0" borderId="29" xfId="0" applyFont="1" applyBorder="1"/>
    <xf numFmtId="0" fontId="6" fillId="5" borderId="34" xfId="0" applyFont="1" applyFill="1" applyBorder="1" applyAlignment="1">
      <alignment horizontal="center" vertical="center" wrapText="1"/>
    </xf>
    <xf numFmtId="0" fontId="3" fillId="0" borderId="64" xfId="0" applyFont="1" applyBorder="1"/>
    <xf numFmtId="0" fontId="7" fillId="0" borderId="65" xfId="0" applyFont="1" applyBorder="1" applyAlignment="1">
      <alignment horizontal="center" vertical="center" wrapText="1"/>
    </xf>
    <xf numFmtId="0" fontId="3" fillId="0" borderId="68" xfId="0" applyFont="1" applyBorder="1"/>
    <xf numFmtId="0" fontId="3" fillId="0" borderId="69" xfId="0" applyFont="1" applyBorder="1"/>
    <xf numFmtId="0" fontId="9" fillId="0" borderId="54" xfId="0" applyFont="1" applyBorder="1" applyAlignment="1">
      <alignment horizontal="left" vertical="top" wrapText="1"/>
    </xf>
    <xf numFmtId="0" fontId="1" fillId="0" borderId="34" xfId="0" applyFont="1" applyBorder="1" applyAlignment="1">
      <alignment horizontal="center" vertical="center" wrapText="1"/>
    </xf>
    <xf numFmtId="0" fontId="29" fillId="9" borderId="52"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3" fillId="0" borderId="82" xfId="0" applyFont="1" applyBorder="1"/>
    <xf numFmtId="0" fontId="59" fillId="11" borderId="52" xfId="0" applyFont="1" applyFill="1" applyBorder="1" applyAlignment="1">
      <alignment horizontal="center" vertical="center" wrapText="1"/>
    </xf>
    <xf numFmtId="0" fontId="3" fillId="0" borderId="89" xfId="0" applyFont="1" applyBorder="1"/>
    <xf numFmtId="0" fontId="3" fillId="0" borderId="90" xfId="0" applyFont="1" applyBorder="1"/>
    <xf numFmtId="0" fontId="59" fillId="11" borderId="91" xfId="0" applyFont="1" applyFill="1" applyBorder="1" applyAlignment="1">
      <alignment horizontal="center" vertical="center" wrapText="1"/>
    </xf>
    <xf numFmtId="0" fontId="3" fillId="0" borderId="92" xfId="0" applyFont="1" applyBorder="1"/>
    <xf numFmtId="0" fontId="60" fillId="6" borderId="13" xfId="0" applyFont="1" applyFill="1" applyBorder="1" applyAlignment="1">
      <alignment horizontal="center" vertical="center" wrapText="1"/>
    </xf>
    <xf numFmtId="0" fontId="66" fillId="13" borderId="98" xfId="0" applyFont="1" applyFill="1" applyBorder="1" applyAlignment="1">
      <alignment horizontal="center" vertical="center" wrapText="1"/>
    </xf>
    <xf numFmtId="0" fontId="3" fillId="0" borderId="17" xfId="0" applyFont="1" applyBorder="1"/>
    <xf numFmtId="0" fontId="3" fillId="0" borderId="99" xfId="0" applyFont="1" applyBorder="1"/>
    <xf numFmtId="0" fontId="3" fillId="0" borderId="100" xfId="0" applyFont="1" applyBorder="1"/>
    <xf numFmtId="0" fontId="68" fillId="13" borderId="101" xfId="0" applyFont="1" applyFill="1" applyBorder="1" applyAlignment="1">
      <alignment horizontal="center" vertical="center" wrapText="1"/>
    </xf>
    <xf numFmtId="0" fontId="3" fillId="0" borderId="102" xfId="0" applyFont="1" applyBorder="1"/>
    <xf numFmtId="0" fontId="3" fillId="0" borderId="10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638175</xdr:colOff>
      <xdr:row>0</xdr:row>
      <xdr:rowOff>57150</xdr:rowOff>
    </xdr:from>
    <xdr:ext cx="600075" cy="70485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drive.google.com/drive/u/0/folders/1w7iqu5hQhyqQXnD_hfMHKtXTCqdfjBov" TargetMode="External"/><Relationship Id="rId3" Type="http://schemas.openxmlformats.org/officeDocument/2006/relationships/hyperlink" Target="https://drive.google.com/drive/folders/1Vbiq4guCBuhj4d9uC6tG_nngvAgCzyZo" TargetMode="External"/><Relationship Id="rId7" Type="http://schemas.openxmlformats.org/officeDocument/2006/relationships/hyperlink" Target="https://drive.google.com/drive/folders/17x_dup-MgVrTUKHKm0nT_hTMZ95qq6gU" TargetMode="External"/><Relationship Id="rId12" Type="http://schemas.openxmlformats.org/officeDocument/2006/relationships/hyperlink" Target="https://www.youtube.com/playlist?list=PLR4GfLnfrGKFRQdzcaKhvuSWUVMEyE-z4" TargetMode="External"/><Relationship Id="rId2" Type="http://schemas.openxmlformats.org/officeDocument/2006/relationships/hyperlink" Target="https://drive.google.com/drive/u/0/folders/1Vbiq4guCBuhj4d9uC6tG_nngvAgCzyZo" TargetMode="External"/><Relationship Id="rId1" Type="http://schemas.openxmlformats.org/officeDocument/2006/relationships/hyperlink" Target="https://drive.google.com/drive/folders/1nvGojZdQsYI5zOIPnJk4dzli2VTuvycn" TargetMode="External"/><Relationship Id="rId6" Type="http://schemas.openxmlformats.org/officeDocument/2006/relationships/hyperlink" Target="https://drive.google.com/drive/u/0/folders/17x_dup-MgVrTUKHKm0nT_hTMZ95qq6gU" TargetMode="External"/><Relationship Id="rId11" Type="http://schemas.openxmlformats.org/officeDocument/2006/relationships/hyperlink" Target="https://drive.google.com/drive/folders/1g37JZNfLEnV5vhCI2plwOAMTiv5Jn35Q" TargetMode="External"/><Relationship Id="rId5" Type="http://schemas.openxmlformats.org/officeDocument/2006/relationships/hyperlink" Target="https://drive.google.com/drive/folders/1mBfMX92rs3UhYnuvj1oJZmt0ExgGcAkk" TargetMode="External"/><Relationship Id="rId10" Type="http://schemas.openxmlformats.org/officeDocument/2006/relationships/hyperlink" Target="https://drive.google.com/drive/u/0/folders/1g37JZNfLEnV5vhCI2plwOAMTiv5Jn35Q" TargetMode="External"/><Relationship Id="rId4" Type="http://schemas.openxmlformats.org/officeDocument/2006/relationships/hyperlink" Target="https://www.idiger.gov.co/direccionamiento" TargetMode="External"/><Relationship Id="rId9" Type="http://schemas.openxmlformats.org/officeDocument/2006/relationships/hyperlink" Target="https://drive.google.com/drive/folders/1w7iqu5hQhyqQXnD_hfMHKtXTCqdfjBov"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appprueba.sire.gov.co:8081/certicad/"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idiger.gov.co/transparencia" TargetMode="External"/><Relationship Id="rId18" Type="http://schemas.openxmlformats.org/officeDocument/2006/relationships/hyperlink" Target="https://www.idiger.gov.co/solicitudes-de-acceso-a-la-informacion" TargetMode="External"/><Relationship Id="rId26" Type="http://schemas.openxmlformats.org/officeDocument/2006/relationships/hyperlink" Target="https://drive.google.com/drive/u/0/folders/142brKRt-dpYw4VmpF2ZhWzTF1rSoalgj" TargetMode="External"/><Relationship Id="rId39" Type="http://schemas.openxmlformats.org/officeDocument/2006/relationships/hyperlink" Target="https://drive.google.com/drive/folders/1eu-6aBGPOUMAiGyqfhnx9wXC1-B_RcEQ" TargetMode="External"/><Relationship Id="rId21" Type="http://schemas.openxmlformats.org/officeDocument/2006/relationships/hyperlink" Target="https://drive.google.com/drive/folders/1RnxaKMuhaalEr3rORo3yQqAewLPM75yw?usp=drive_link" TargetMode="External"/><Relationship Id="rId34" Type="http://schemas.openxmlformats.org/officeDocument/2006/relationships/hyperlink" Target="https://drive.google.com/drive/folders/17cztxATli8ubkL7Vic5obxRvC6dHkX-_" TargetMode="External"/><Relationship Id="rId42" Type="http://schemas.openxmlformats.org/officeDocument/2006/relationships/hyperlink" Target="https://drive.google.com/drive/folders/1EunbVnPmXGSTV7HmsOCf9rbB9W2mE4lu" TargetMode="External"/><Relationship Id="rId47" Type="http://schemas.openxmlformats.org/officeDocument/2006/relationships/hyperlink" Target="https://www.idiger.gov.co/documents/20182/1481306/Informe+Final+Ley+1712+y+1519+30112024.pdf/71d5f080-030f-4295-8c8d-d5a5c63f84d4" TargetMode="External"/><Relationship Id="rId7" Type="http://schemas.openxmlformats.org/officeDocument/2006/relationships/hyperlink" Target="https://drive.google.com/drive/folders/1evDcIN85vJWAjqI-EjWaU_jG4Ey9Knj_" TargetMode="External"/><Relationship Id="rId2" Type="http://schemas.openxmlformats.org/officeDocument/2006/relationships/hyperlink" Target="https://drive.google.com/drive/folders/1fEQQjGZegJkkxidiVnltmblAlSk7W3s1" TargetMode="External"/><Relationship Id="rId16" Type="http://schemas.openxmlformats.org/officeDocument/2006/relationships/hyperlink" Target="https://www.idiger.gov.co/solicitudes-de-acceso-a-la-informacion" TargetMode="External"/><Relationship Id="rId29" Type="http://schemas.openxmlformats.org/officeDocument/2006/relationships/hyperlink" Target="https://drive.google.com/drive/folders/1u24jC5uuUQY9A2PgPA6K2lpTWUjNEw2Y" TargetMode="External"/><Relationship Id="rId1" Type="http://schemas.openxmlformats.org/officeDocument/2006/relationships/hyperlink" Target="https://www.idiger.gov.co/transparencia" TargetMode="External"/><Relationship Id="rId6" Type="http://schemas.openxmlformats.org/officeDocument/2006/relationships/hyperlink" Target="https://drive.google.com/drive/folders/1QeF6ITe8mAspKZO4KzTs3yKqPQ4gRdP-" TargetMode="External"/><Relationship Id="rId11" Type="http://schemas.openxmlformats.org/officeDocument/2006/relationships/hyperlink" Target="https://drive.google.com/drive/folders/1fquoX9kTPm309qpVe8wKNlqerBPrMryu" TargetMode="External"/><Relationship Id="rId24" Type="http://schemas.openxmlformats.org/officeDocument/2006/relationships/hyperlink" Target="https://www.idiger.gov.co/documents/20182/1436594/Plan+de+Seguridad+y+Privacidad+de+la+Informaci%C3%B3n+V2.pdf" TargetMode="External"/><Relationship Id="rId32" Type="http://schemas.openxmlformats.org/officeDocument/2006/relationships/hyperlink" Target="https://drive.google.com/drive/folders/11R1LOlc_2Q177fxE6C9jH8GTxSlZm9Oo" TargetMode="External"/><Relationship Id="rId37" Type="http://schemas.openxmlformats.org/officeDocument/2006/relationships/hyperlink" Target="https://drive.google.com/drive/folders/1SN1oTlofwSQED88cR7ECNkdy6Zjg4aeB" TargetMode="External"/><Relationship Id="rId40" Type="http://schemas.openxmlformats.org/officeDocument/2006/relationships/hyperlink" Target="https://drive.google.com/drive/folders/1syBrmr0IZ4xKGmx46R6V_1CB2WoDzScM" TargetMode="External"/><Relationship Id="rId45" Type="http://schemas.openxmlformats.org/officeDocument/2006/relationships/hyperlink" Target="https://drive.google.com/drive/folders/1Z5jlyts-m5EJLholRsOSUz2-ZMiPfd-I" TargetMode="External"/><Relationship Id="rId5" Type="http://schemas.openxmlformats.org/officeDocument/2006/relationships/hyperlink" Target="https://drive.google.com/drive/folders/1Q0GPkgu-TbNR71rSFVHuUqri23j9rHLS" TargetMode="External"/><Relationship Id="rId15" Type="http://schemas.openxmlformats.org/officeDocument/2006/relationships/hyperlink" Target="https://drive.google.com/drive/folders/1FM7yaJo-d9EfJyi0FT3JUtBRh4Rwgo2b" TargetMode="External"/><Relationship Id="rId23" Type="http://schemas.openxmlformats.org/officeDocument/2006/relationships/hyperlink" Target="https://drive.google.com/drive/folders/1RnxaKMuhaalEr3rORo3yQqAewLPM75yw" TargetMode="External"/><Relationship Id="rId28" Type="http://schemas.openxmlformats.org/officeDocument/2006/relationships/hyperlink" Target="https://drive.google.com/drive/folders/1u24jC5uuUQY9A2PgPA6K2lpTWUjNEw2Y" TargetMode="External"/><Relationship Id="rId36" Type="http://schemas.openxmlformats.org/officeDocument/2006/relationships/hyperlink" Target="https://drive.google.com/drive/folders/1S65_8ZqVTWAu5kNe9BzmHzNu9mRPRghJ" TargetMode="External"/><Relationship Id="rId10" Type="http://schemas.openxmlformats.org/officeDocument/2006/relationships/hyperlink" Target="https://drive.google.com/drive/folders/19RYQA1w-KXsevuaUeAM5sdXdrnxZolGr" TargetMode="External"/><Relationship Id="rId19" Type="http://schemas.openxmlformats.org/officeDocument/2006/relationships/hyperlink" Target="https://drive.google.com/drive/folders/1eRTPTQOyYLq73-ziCetUse7z1z5_jv_d" TargetMode="External"/><Relationship Id="rId31" Type="http://schemas.openxmlformats.org/officeDocument/2006/relationships/hyperlink" Target="https://drive.google.com/drive/folders/1migjPvvnKLj8D9HTR4WFGpUxHXby0P7q" TargetMode="External"/><Relationship Id="rId44" Type="http://schemas.openxmlformats.org/officeDocument/2006/relationships/hyperlink" Target="https://drive.google.com/drive/folders/10pvM1U5_7F95zcAuVricjf6AJYgPqCId" TargetMode="External"/><Relationship Id="rId4" Type="http://schemas.openxmlformats.org/officeDocument/2006/relationships/hyperlink" Target="https://drive.google.com/drive/folders/1oIK2XAK-QMItRUQyF5KNwh5DStiEVqIJ" TargetMode="External"/><Relationship Id="rId9" Type="http://schemas.openxmlformats.org/officeDocument/2006/relationships/hyperlink" Target="https://drive.google.com/drive/folders/1IPbfnZOlBmi9SUZQI-x1PEnO726x7zo_" TargetMode="External"/><Relationship Id="rId14" Type="http://schemas.openxmlformats.org/officeDocument/2006/relationships/hyperlink" Target="https://drive.google.com/drive/folders/18PQ_bFx9Pms46Usc6jCVUa9Qh-rAx7Jl" TargetMode="External"/><Relationship Id="rId22" Type="http://schemas.openxmlformats.org/officeDocument/2006/relationships/hyperlink" Target="https://drive.google.com/drive/folders/1RnxaKMuhaalEr3rORo3yQqAewLPM75yw" TargetMode="External"/><Relationship Id="rId27" Type="http://schemas.openxmlformats.org/officeDocument/2006/relationships/hyperlink" Target="https://drive.google.com/drive/u/0/folders/142brKRt-dpYw4VmpF2ZhWzTF1rSoalgj" TargetMode="External"/><Relationship Id="rId30" Type="http://schemas.openxmlformats.org/officeDocument/2006/relationships/hyperlink" Target="https://datosabiertos.bogota.gov.co/organization/idiger" TargetMode="External"/><Relationship Id="rId35" Type="http://schemas.openxmlformats.org/officeDocument/2006/relationships/hyperlink" Target="https://drive.google.com/drive/folders/1S65_8ZqVTWAu5kNe9BzmHzNu9mRPRghJ" TargetMode="External"/><Relationship Id="rId43" Type="http://schemas.openxmlformats.org/officeDocument/2006/relationships/hyperlink" Target="https://drive.google.com/drive/folders/10pvM1U5_7F95zcAuVricjf6AJYgPqCId" TargetMode="External"/><Relationship Id="rId48" Type="http://schemas.openxmlformats.org/officeDocument/2006/relationships/hyperlink" Target="https://www.idiger.gov.co/documents/20182/1481306/Informe+Final+Ley+1712+y+1519+30112024.pdf/71d5f080-030f-4295-8c8d-d5a5c63f84d4" TargetMode="External"/><Relationship Id="rId8" Type="http://schemas.openxmlformats.org/officeDocument/2006/relationships/hyperlink" Target="https://drive.google.com/drive/u/0/folders/1IPbfnZOlBmi9SUZQI-x1PEnO726x7zo_" TargetMode="External"/><Relationship Id="rId3" Type="http://schemas.openxmlformats.org/officeDocument/2006/relationships/hyperlink" Target="https://drive.google.com/drive/folders/1fEQQjGZegJkkxidiVnltmblAlSk7W3s1" TargetMode="External"/><Relationship Id="rId12" Type="http://schemas.openxmlformats.org/officeDocument/2006/relationships/hyperlink" Target="https://drive.google.com/drive/u/0/folders/12mH2032LVO7hwfjcmtCl84yZJmLY4T-D" TargetMode="External"/><Relationship Id="rId17" Type="http://schemas.openxmlformats.org/officeDocument/2006/relationships/hyperlink" Target="https://drive.google.com/drive/folders/1TGDLC_0IMU1OQMHy0rM5Mm0gG_lCy1qE" TargetMode="External"/><Relationship Id="rId25" Type="http://schemas.openxmlformats.org/officeDocument/2006/relationships/hyperlink" Target="https://drive.google.com/drive/folders/1IIDbiri-6YqF6wrtb0wUqAY52Azp4BoN" TargetMode="External"/><Relationship Id="rId33" Type="http://schemas.openxmlformats.org/officeDocument/2006/relationships/hyperlink" Target="https://drive.google.com/drive/folders/17cztxATli8ubkL7Vic5obxRvC6dHkX-_" TargetMode="External"/><Relationship Id="rId38" Type="http://schemas.openxmlformats.org/officeDocument/2006/relationships/hyperlink" Target="https://drive.google.com/drive/folders/1SN1oTlofwSQED88cR7ECNkdy6Zjg4aeB" TargetMode="External"/><Relationship Id="rId46" Type="http://schemas.openxmlformats.org/officeDocument/2006/relationships/hyperlink" Target="https://drive.google.com/drive/folders/1Z5jlyts-m5EJLholRsOSUz2-ZMiPfd-I" TargetMode="External"/><Relationship Id="rId20" Type="http://schemas.openxmlformats.org/officeDocument/2006/relationships/hyperlink" Target="https://drive.google.com/drive/folders/1A_5dCKWCajZeR2ME1bTBxY2wrp0Snyla" TargetMode="External"/><Relationship Id="rId41" Type="http://schemas.openxmlformats.org/officeDocument/2006/relationships/hyperlink" Target="https://docs.google.com/spreadsheets/d/181xWIkbfbhK2TvkoGF0OG9rtEM98DvYcz2oMvSDW5i0/edi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folders/1doxdphV2n-o8UUxjMbLUaPKnNpejYRFQ" TargetMode="External"/><Relationship Id="rId13" Type="http://schemas.openxmlformats.org/officeDocument/2006/relationships/hyperlink" Target="https://drive.google.com/drive/folders/1FCS8jqBM2WeNEX-7OA6OKe6tCZ8zztHi" TargetMode="External"/><Relationship Id="rId18" Type="http://schemas.openxmlformats.org/officeDocument/2006/relationships/hyperlink" Target="https://drive.google.com/drive/folders/13tTfzZ99wh_QMQ94oHzIVjQOqEHSjyUG" TargetMode="External"/><Relationship Id="rId3" Type="http://schemas.openxmlformats.org/officeDocument/2006/relationships/hyperlink" Target="https://www.idiger.gov.co/documents/20182/1436928/PAI_Informe_Formulaci%C3%B3n+y+Seguimiento_III_Trimestre_2024.pdf/fdf4fd20-124b-4323-89b8-60884069e560" TargetMode="External"/><Relationship Id="rId21" Type="http://schemas.openxmlformats.org/officeDocument/2006/relationships/hyperlink" Target="https://drive.google.com/drive/folders/1-dlGk5lS8ecBv0HzHVA6GqJ_QgW91Jyd" TargetMode="External"/><Relationship Id="rId7" Type="http://schemas.openxmlformats.org/officeDocument/2006/relationships/hyperlink" Target="https://drive.google.com/drive/folders/1doxdphV2n-o8UUxjMbLUaPKnNpejYRFQ" TargetMode="External"/><Relationship Id="rId12" Type="http://schemas.openxmlformats.org/officeDocument/2006/relationships/hyperlink" Target="https://drive.google.com/drive/folders/1_otBL7I9ZG0bQJuwPwbRZpVEbQa50-49" TargetMode="External"/><Relationship Id="rId17" Type="http://schemas.openxmlformats.org/officeDocument/2006/relationships/hyperlink" Target="https://drive.google.com/drive/folders/11rLuXCBqliBaJmXmcpB_k15deW1ql_yj" TargetMode="External"/><Relationship Id="rId2" Type="http://schemas.openxmlformats.org/officeDocument/2006/relationships/hyperlink" Target="https://drive.google.com/drive/folders/13kCEcmOHj4E3uvGjbU85-HclUe4viu-7" TargetMode="External"/><Relationship Id="rId16" Type="http://schemas.openxmlformats.org/officeDocument/2006/relationships/hyperlink" Target="https://drive.google.com/drive/folders/1yrqHeTcjtceSWIIW_AdSXMOkoU9DzsYD" TargetMode="External"/><Relationship Id="rId20" Type="http://schemas.openxmlformats.org/officeDocument/2006/relationships/hyperlink" Target="https://drive.google.com/drive/folders/1T_xLSArhsPiBkG9Zzt7QtRw7yHPgihXA" TargetMode="External"/><Relationship Id="rId1" Type="http://schemas.openxmlformats.org/officeDocument/2006/relationships/hyperlink" Target="https://www.idiger.gov.co/plan-estrategico-institucional" TargetMode="External"/><Relationship Id="rId6" Type="http://schemas.openxmlformats.org/officeDocument/2006/relationships/hyperlink" Target="https://drive.google.com/drive/folders/1doxdphV2n-o8UUxjMbLUaPKnNpejYRFQ" TargetMode="External"/><Relationship Id="rId11" Type="http://schemas.openxmlformats.org/officeDocument/2006/relationships/hyperlink" Target="https://drive.google.com/drive/folders/1Uvgq--TncDC1WaL3hECJE1t4A5hhP-8L" TargetMode="External"/><Relationship Id="rId5" Type="http://schemas.openxmlformats.org/officeDocument/2006/relationships/hyperlink" Target="https://www.idiger.gov.co/informes-de-gestion" TargetMode="External"/><Relationship Id="rId15" Type="http://schemas.openxmlformats.org/officeDocument/2006/relationships/hyperlink" Target="https://drive.google.com/drive/folders/1yrqHeTcjtceSWIIW_AdSXMOkoU9DzsYD" TargetMode="External"/><Relationship Id="rId10" Type="http://schemas.openxmlformats.org/officeDocument/2006/relationships/hyperlink" Target="https://drive.google.com/file/d/1TZD7xdAJSGuWGX8Aasv0G3yZrZjaEZ8f/view" TargetMode="External"/><Relationship Id="rId19" Type="http://schemas.openxmlformats.org/officeDocument/2006/relationships/hyperlink" Target="https://drive.google.com/drive/folders/1CCkXvOrJ-qjW2dHXFlwSvwJMS0HzzdNx" TargetMode="External"/><Relationship Id="rId4" Type="http://schemas.openxmlformats.org/officeDocument/2006/relationships/hyperlink" Target="https://www.idiger.gov.co/documents/20182/1436928/PAI_Informe_Formulaci%C3%B3n+y+Seguimiento_III_Trimestre_2024.pdf/fdf4fd20-124b-4323-89b8-60884069e560" TargetMode="External"/><Relationship Id="rId9" Type="http://schemas.openxmlformats.org/officeDocument/2006/relationships/hyperlink" Target="https://www.idiger.gov.co/plan-estrategico-de-comunicaciones" TargetMode="External"/><Relationship Id="rId14" Type="http://schemas.openxmlformats.org/officeDocument/2006/relationships/hyperlink" Target="https://docs.google.com/presentation/d/1EhMiqGJXIhtmrQvxfgHgsqjpQxDA_9UY/edit" TargetMode="External"/><Relationship Id="rId22" Type="http://schemas.openxmlformats.org/officeDocument/2006/relationships/hyperlink" Target="https://drive.google.com/drive/folders/1-dlGk5lS8ecBv0HzHVA6GqJ_QgW91Jyd"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drive.google.com/drive/folders/1_Z5oCZxArGXz0kLTENoU4WYBfx8YagGE" TargetMode="External"/><Relationship Id="rId18" Type="http://schemas.openxmlformats.org/officeDocument/2006/relationships/hyperlink" Target="https://drive.google.com/drive/folders/1iy94naTS6DWjynzRk0W02ig5swnj6I7O" TargetMode="External"/><Relationship Id="rId26" Type="http://schemas.openxmlformats.org/officeDocument/2006/relationships/hyperlink" Target="https://drive.google.com/drive/folders/1-I4OCF71cfWHDc1dUbYKYLr_FD84DEic" TargetMode="External"/><Relationship Id="rId39" Type="http://schemas.openxmlformats.org/officeDocument/2006/relationships/hyperlink" Target="https://drive.google.com/drive/folders/1As8cuLw1FyirWsAKVl4xNwXgHp4WXjH0" TargetMode="External"/><Relationship Id="rId21" Type="http://schemas.openxmlformats.org/officeDocument/2006/relationships/hyperlink" Target="https://drive.google.com/drive/folders/1WxGim245x2ZAYQCk6U_0BQJKbWOchqPi" TargetMode="External"/><Relationship Id="rId34" Type="http://schemas.openxmlformats.org/officeDocument/2006/relationships/hyperlink" Target="https://drive.google.com/drive/folders/1eVqK01PsP598W7aeZUGCMCM_8nluVxVG" TargetMode="External"/><Relationship Id="rId42" Type="http://schemas.openxmlformats.org/officeDocument/2006/relationships/hyperlink" Target="https://drive.google.com/drive/folders/1eIV9d81nEcoM7BUpY3rYcps3LVyT7IPY" TargetMode="External"/><Relationship Id="rId7" Type="http://schemas.openxmlformats.org/officeDocument/2006/relationships/hyperlink" Target="https://drive.google.com/drive/folders/1Ku6WqL-TqFbOIPlumlx0CeWW_L5qn0BG" TargetMode="External"/><Relationship Id="rId2" Type="http://schemas.openxmlformats.org/officeDocument/2006/relationships/hyperlink" Target="https://drive.google.com/drive/folders/1WDSHHzVv1XzNYrUl6F3oFN_0KhUnWzI6" TargetMode="External"/><Relationship Id="rId16" Type="http://schemas.openxmlformats.org/officeDocument/2006/relationships/hyperlink" Target="https://drive.google.com/drive/folders/10MKZ-YUtY8i2KnDfvavRiMl64-9pX2_H" TargetMode="External"/><Relationship Id="rId20" Type="http://schemas.openxmlformats.org/officeDocument/2006/relationships/hyperlink" Target="https://www.idiger.gov.co/caracterizacion-de-usuarios" TargetMode="External"/><Relationship Id="rId29" Type="http://schemas.openxmlformats.org/officeDocument/2006/relationships/hyperlink" Target="https://drive.google.com/drive/folders/16l_lEefvOR4QtXB5uMsOjR3BNhlnZg4Q" TargetMode="External"/><Relationship Id="rId41" Type="http://schemas.openxmlformats.org/officeDocument/2006/relationships/hyperlink" Target="https://drive.google.com/drive/folders/16x6VZ6iicM68-_aIRczO16OAPaPK33PL" TargetMode="External"/><Relationship Id="rId1" Type="http://schemas.openxmlformats.org/officeDocument/2006/relationships/hyperlink" Target="https://drive.google.com/drive/folders/1WDSHHzVv1XzNYrUl6F3oFN_0KhUnWzI6" TargetMode="External"/><Relationship Id="rId6" Type="http://schemas.openxmlformats.org/officeDocument/2006/relationships/hyperlink" Target="https://www.idiger.gov.co/documents/20182/1446584/INFORME+DE+SEGUIMIENTO+Y+EVALUACION+PQRS+II+SEMESTRE+2023.pdf/d64c60dc-bb59-4ac6-b324-829575ee63ea" TargetMode="External"/><Relationship Id="rId11" Type="http://schemas.openxmlformats.org/officeDocument/2006/relationships/hyperlink" Target="https://drive.google.com/drive/folders/1Oe6-sdbaYqjUiXqRiTt213sEcTxwfCDA" TargetMode="External"/><Relationship Id="rId24" Type="http://schemas.openxmlformats.org/officeDocument/2006/relationships/hyperlink" Target="https://drive.google.com/drive/folders/10_0LYTvYbs5auFHySgXchiF69zBcaexI" TargetMode="External"/><Relationship Id="rId32" Type="http://schemas.openxmlformats.org/officeDocument/2006/relationships/hyperlink" Target="https://drive.google.com/drive/folders/18SVj1kFp8tGCkPYkx9SQs5vVjW6XcvcG" TargetMode="External"/><Relationship Id="rId37" Type="http://schemas.openxmlformats.org/officeDocument/2006/relationships/hyperlink" Target="https://drive.google.com/drive/folders/1CtCY5a6c_PLgfvxYUWmFF_B8ZK7TJrrE" TargetMode="External"/><Relationship Id="rId40" Type="http://schemas.openxmlformats.org/officeDocument/2006/relationships/hyperlink" Target="https://drive.google.com/drive/folders/16x6VZ6iicM68-_aIRczO16OAPaPK33PL" TargetMode="External"/><Relationship Id="rId5" Type="http://schemas.openxmlformats.org/officeDocument/2006/relationships/hyperlink" Target="https://drive.google.com/drive/folders/1MLv2gsr6Lh_c-r8CwizUJR_qyn0QUMdz" TargetMode="External"/><Relationship Id="rId15" Type="http://schemas.openxmlformats.org/officeDocument/2006/relationships/hyperlink" Target="https://www.idiger.gov.co/tramites-y-servicios" TargetMode="External"/><Relationship Id="rId23" Type="http://schemas.openxmlformats.org/officeDocument/2006/relationships/hyperlink" Target="https://drive.google.com/drive/folders/1pRBSu6241XJJzmhdKXqNFqWXUjh0L6o-" TargetMode="External"/><Relationship Id="rId28" Type="http://schemas.openxmlformats.org/officeDocument/2006/relationships/hyperlink" Target="https://drive.google.com/drive/folders/16l_lEefvOR4QtXB5uMsOjR3BNhlnZg4Q" TargetMode="External"/><Relationship Id="rId36" Type="http://schemas.openxmlformats.org/officeDocument/2006/relationships/hyperlink" Target="https://drive.google.com/drive/folders/1nCmJW0iL0CoseqGLDE3ym7UmC3XC3WTy" TargetMode="External"/><Relationship Id="rId10" Type="http://schemas.openxmlformats.org/officeDocument/2006/relationships/hyperlink" Target="https://drive.google.com/drive/folders/1puSXvpP_wOX98LrK6mAW0B-DT8OYrs01" TargetMode="External"/><Relationship Id="rId19" Type="http://schemas.openxmlformats.org/officeDocument/2006/relationships/hyperlink" Target="https://www.idiger.gov.co/caracterizacion-de-usuarios" TargetMode="External"/><Relationship Id="rId31" Type="http://schemas.openxmlformats.org/officeDocument/2006/relationships/hyperlink" Target="https://drive.google.com/drive/folders/18SVj1kFp8tGCkPYkx9SQs5vVjW6XcvcG" TargetMode="External"/><Relationship Id="rId4" Type="http://schemas.openxmlformats.org/officeDocument/2006/relationships/hyperlink" Target="https://drive.google.com/drive/folders/1ZWI22Bwt-XlFfQlJg-4lL4lbLDqjzyjj" TargetMode="External"/><Relationship Id="rId9" Type="http://schemas.openxmlformats.org/officeDocument/2006/relationships/hyperlink" Target="https://drive.google.com/drive/folders/19CkPWI5dVKh9nnupWoJBq5i5PGyIsFEk" TargetMode="External"/><Relationship Id="rId14" Type="http://schemas.openxmlformats.org/officeDocument/2006/relationships/hyperlink" Target="https://drive.google.com/drive/folders/1ZD1PSElUrrO8o9LUjDbsaK3YMV0WHqS9" TargetMode="External"/><Relationship Id="rId22" Type="http://schemas.openxmlformats.org/officeDocument/2006/relationships/hyperlink" Target="https://drive.google.com/drive/folders/1pRBSu6241XJJzmhdKXqNFqWXUjh0L6o-" TargetMode="External"/><Relationship Id="rId27" Type="http://schemas.openxmlformats.org/officeDocument/2006/relationships/hyperlink" Target="https://drive.google.com/drive/folders/1tAX0ap23v5HSVdIEkIiFE62HvtVEsEiU" TargetMode="External"/><Relationship Id="rId30" Type="http://schemas.openxmlformats.org/officeDocument/2006/relationships/hyperlink" Target="https://drive.google.com/drive/folders/1UlIRlP3yo0iSaZE0wekvRO51PXLrBQCc" TargetMode="External"/><Relationship Id="rId35" Type="http://schemas.openxmlformats.org/officeDocument/2006/relationships/hyperlink" Target="https://drive.google.com/drive/folders/1nCmJW0iL0CoseqGLDE3ym7UmC3XC3WTy" TargetMode="External"/><Relationship Id="rId43" Type="http://schemas.openxmlformats.org/officeDocument/2006/relationships/hyperlink" Target="https://drive.google.com/drive/folders/1XH_bWAHchl6HaaAIlg1uxCrgthk-Y0mi" TargetMode="External"/><Relationship Id="rId8" Type="http://schemas.openxmlformats.org/officeDocument/2006/relationships/hyperlink" Target="https://drive.google.com/drive/folders/1Ku6WqL-TqFbOIPlumlx0CeWW_L5qn0BG" TargetMode="External"/><Relationship Id="rId3" Type="http://schemas.openxmlformats.org/officeDocument/2006/relationships/hyperlink" Target="https://drive.google.com/drive/folders/1r2Ta1rujKSEUnC_qVfPBjXrIQzjlch9B" TargetMode="External"/><Relationship Id="rId12" Type="http://schemas.openxmlformats.org/officeDocument/2006/relationships/hyperlink" Target="https://drive.google.com/drive/folders/1_Z5oCZxArGXz0kLTENoU4WYBfx8YagGE" TargetMode="External"/><Relationship Id="rId17" Type="http://schemas.openxmlformats.org/officeDocument/2006/relationships/hyperlink" Target="https://drive.google.com/drive/folders/10MKZ-YUtY8i2KnDfvavRiMl64-9pX2_H" TargetMode="External"/><Relationship Id="rId25" Type="http://schemas.openxmlformats.org/officeDocument/2006/relationships/hyperlink" Target="https://drive.google.com/drive/folders/10_0LYTvYbs5auFHySgXchiF69zBcaexI" TargetMode="External"/><Relationship Id="rId33" Type="http://schemas.openxmlformats.org/officeDocument/2006/relationships/hyperlink" Target="https://drive.google.com/drive/folders/1eVqK01PsP598W7aeZUGCMCM_8nluVxVG" TargetMode="External"/><Relationship Id="rId38" Type="http://schemas.openxmlformats.org/officeDocument/2006/relationships/hyperlink" Target="https://drive.google.com/drive/folders/1As8cuLw1FyirWsAKVl4xNwXgHp4WXjH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QiO6V0WJlk1SNFwX8HjY8IDrcONCTfPB" TargetMode="External"/><Relationship Id="rId13" Type="http://schemas.openxmlformats.org/officeDocument/2006/relationships/hyperlink" Target="https://app1.sire.gov.co/bitacora_cae-1.0.0/home.jsp" TargetMode="External"/><Relationship Id="rId18" Type="http://schemas.openxmlformats.org/officeDocument/2006/relationships/hyperlink" Target="https://drive.google.com/drive/folders/12I97AldhqJnM_HkJRrQw3cn_u9VgUtiy" TargetMode="External"/><Relationship Id="rId3" Type="http://schemas.openxmlformats.org/officeDocument/2006/relationships/hyperlink" Target="https://drive.google.com/drive/folders/1ivN9SEg-TGktGUByAIPX5cUdU7PJvStS" TargetMode="External"/><Relationship Id="rId21" Type="http://schemas.openxmlformats.org/officeDocument/2006/relationships/hyperlink" Target="https://drive.google.com/drive/folders/17_UQOKtIfN6rW8AFLRtKNTeLedxSGPT8" TargetMode="External"/><Relationship Id="rId7" Type="http://schemas.openxmlformats.org/officeDocument/2006/relationships/hyperlink" Target="https://drive.google.com/drive/folders/1hsl5yCLINo2EXWq1TY81B5J-7QFV9Cns" TargetMode="External"/><Relationship Id="rId12" Type="http://schemas.openxmlformats.org/officeDocument/2006/relationships/hyperlink" Target="https://drive.google.com/drive/folders/1u0h6WRzlScfY5rn5Lc1vUMA4RUdPTo-D" TargetMode="External"/><Relationship Id="rId17" Type="http://schemas.openxmlformats.org/officeDocument/2006/relationships/hyperlink" Target="https://drive.google.com/drive/folders/1b6TAYuoDsQACjKvR9qyrtngKrz6ku-rY" TargetMode="External"/><Relationship Id="rId2" Type="http://schemas.openxmlformats.org/officeDocument/2006/relationships/hyperlink" Target="https://drive.google.com/drive/folders/1wxO9IZ5kilU-PnQ8koCFAhA_rKvZ031d" TargetMode="External"/><Relationship Id="rId16" Type="http://schemas.openxmlformats.org/officeDocument/2006/relationships/hyperlink" Target="https://drive.google.com/drive/folders/1b6TAYuoDsQACjKvR9qyrtngKrz6ku-rY" TargetMode="External"/><Relationship Id="rId20" Type="http://schemas.openxmlformats.org/officeDocument/2006/relationships/hyperlink" Target="https://drive.google.com/drive/folders/12I97AldhqJnM_HkJRrQw3cn_u9VgUtiy" TargetMode="External"/><Relationship Id="rId1" Type="http://schemas.openxmlformats.org/officeDocument/2006/relationships/hyperlink" Target="https://drive.google.com/drive/folders/11rlPtPkZMSSPDMvhc4siwRPzKXkbr7e8" TargetMode="External"/><Relationship Id="rId6" Type="http://schemas.openxmlformats.org/officeDocument/2006/relationships/hyperlink" Target="https://drive.google.com/drive/folders/1hsl5yCLINo2EXWq1TY81B5J-7QFV9Cns" TargetMode="External"/><Relationship Id="rId11" Type="http://schemas.openxmlformats.org/officeDocument/2006/relationships/hyperlink" Target="https://drive.google.com/drive/folders/1u0h6WRzlScfY5rn5Lc1vUMA4RUdPTo-D" TargetMode="External"/><Relationship Id="rId24" Type="http://schemas.openxmlformats.org/officeDocument/2006/relationships/hyperlink" Target="https://drive.google.com/drive/folders/1rVU7LSXOLwekWA4cmsi7eQ0vBru0HBmp" TargetMode="External"/><Relationship Id="rId5" Type="http://schemas.openxmlformats.org/officeDocument/2006/relationships/hyperlink" Target="https://drive.google.com/drive/folders/1QeUd5VCtT902bq7OD9juzL0TrS1WA0bH" TargetMode="External"/><Relationship Id="rId15" Type="http://schemas.openxmlformats.org/officeDocument/2006/relationships/hyperlink" Target="https://drive.google.com/drive/folders/1-l91YUIP4-Fch1hKggJGung9XCFQNC0s" TargetMode="External"/><Relationship Id="rId23" Type="http://schemas.openxmlformats.org/officeDocument/2006/relationships/hyperlink" Target="https://drive.google.com/drive/folders/1uGN_2A7NRo5NqLQ8dpn_p9grkFNo27ix" TargetMode="External"/><Relationship Id="rId10" Type="http://schemas.openxmlformats.org/officeDocument/2006/relationships/hyperlink" Target="https://drive.google.com/drive/folders/1RWB74JdVJ01KrkAwlIWNqqTG2IGNBXkE" TargetMode="External"/><Relationship Id="rId19" Type="http://schemas.openxmlformats.org/officeDocument/2006/relationships/hyperlink" Target="https://drive.google.com/drive/folders/12I97AldhqJnM_HkJRrQw3cn_u9VgUtiy" TargetMode="External"/><Relationship Id="rId4" Type="http://schemas.openxmlformats.org/officeDocument/2006/relationships/hyperlink" Target="https://drive.google.com/drive/folders/1k9wJO90SpPaERUsGYA1ZYRsACRnFMr-s" TargetMode="External"/><Relationship Id="rId9" Type="http://schemas.openxmlformats.org/officeDocument/2006/relationships/hyperlink" Target="https://drive.google.com/drive/folders/1RWB74JdVJ01KrkAwlIWNqqTG2IGNBXkE" TargetMode="External"/><Relationship Id="rId14" Type="http://schemas.openxmlformats.org/officeDocument/2006/relationships/hyperlink" Target="https://app1.sire.gov.co/bitacora_cae-1.0.0/home.jsp" TargetMode="External"/><Relationship Id="rId22" Type="http://schemas.openxmlformats.org/officeDocument/2006/relationships/hyperlink" Target="https://drive.google.com/drive/folders/17_UQOKtIfN6rW8AFLRtKNTeLedxSGPT8"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folders/1IiBvVqq8p9RteYx0oMZX1QF4djUJfJ6S" TargetMode="External"/><Relationship Id="rId13" Type="http://schemas.openxmlformats.org/officeDocument/2006/relationships/hyperlink" Target="https://drive.google.com/drive/folders/1ODvWQy_KUvCd2-qpayI34clBzkrxxPGZ" TargetMode="External"/><Relationship Id="rId18" Type="http://schemas.openxmlformats.org/officeDocument/2006/relationships/hyperlink" Target="https://drive.google.com/drive/folders/1SSF786_XOor40ZfvCMsjCI6RTkIVYrmV" TargetMode="External"/><Relationship Id="rId3" Type="http://schemas.openxmlformats.org/officeDocument/2006/relationships/hyperlink" Target="https://drive.google.com/drive/folders/1jm_CeDxOy4o1EwhPnNzFWg45tqpKeOkY" TargetMode="External"/><Relationship Id="rId21" Type="http://schemas.openxmlformats.org/officeDocument/2006/relationships/hyperlink" Target="https://www.idiger.gov.co/documents/20182/979747/TC-MN-03+Manual+de+Gobierno+de+DatosPrincipios%2C+Pol%C3%ADticas+y+Lineamientos++v2.pdf/e3cf1d13-6351-48ee-8941-1f83427b4b0a" TargetMode="External"/><Relationship Id="rId7" Type="http://schemas.openxmlformats.org/officeDocument/2006/relationships/hyperlink" Target="https://drive.google.com/drive/folders/1IiBvVqq8p9RteYx0oMZX1QF4djUJfJ6S" TargetMode="External"/><Relationship Id="rId12" Type="http://schemas.openxmlformats.org/officeDocument/2006/relationships/hyperlink" Target="https://www.datos.gov.co/dataset/Vista-Instituto-Distrital-de-Gesti-n-de-Riesgos-y-/c5em-4uzc/about_data" TargetMode="External"/><Relationship Id="rId17" Type="http://schemas.openxmlformats.org/officeDocument/2006/relationships/hyperlink" Target="https://drive.google.com/drive/folders/1SSF786_XOor40ZfvCMsjCI6RTkIVYrmV" TargetMode="External"/><Relationship Id="rId2" Type="http://schemas.openxmlformats.org/officeDocument/2006/relationships/hyperlink" Target="https://www.idiger.gov.co/politica-divulgacion-gd" TargetMode="External"/><Relationship Id="rId16" Type="http://schemas.openxmlformats.org/officeDocument/2006/relationships/hyperlink" Target="https://datosabiertos.bogota.gov.co/organization/idiger" TargetMode="External"/><Relationship Id="rId20" Type="http://schemas.openxmlformats.org/officeDocument/2006/relationships/hyperlink" Target="https://drive.google.com/drive/folders/1SJ1c5mfwNbMCKCKnUUUe8pcpIDGX_0Ki" TargetMode="External"/><Relationship Id="rId1" Type="http://schemas.openxmlformats.org/officeDocument/2006/relationships/hyperlink" Target="https://www.idiger.gov.co/datos-abiertos-idiger" TargetMode="External"/><Relationship Id="rId6" Type="http://schemas.openxmlformats.org/officeDocument/2006/relationships/hyperlink" Target="https://www.idiger.gov.co/politica-de-tratamiento-de-datos-personales" TargetMode="External"/><Relationship Id="rId11" Type="http://schemas.openxmlformats.org/officeDocument/2006/relationships/hyperlink" Target="https://drive.google.com/drive/folders/1ROy6YrhvSCUDJtqKM0MowwMxmdOdks_N" TargetMode="External"/><Relationship Id="rId5" Type="http://schemas.openxmlformats.org/officeDocument/2006/relationships/hyperlink" Target="https://drive.google.com/drive/folders/1b4UyA0Eh5xU8VI4iA5HMba_W7jEc4nND" TargetMode="External"/><Relationship Id="rId15" Type="http://schemas.openxmlformats.org/officeDocument/2006/relationships/hyperlink" Target="https://www.datos.gov.co/dataset/Vista-Instituto-Distrital-de-Gesti-n-de-Riesgos-y-/c5em-4uzc/about_data" TargetMode="External"/><Relationship Id="rId10" Type="http://schemas.openxmlformats.org/officeDocument/2006/relationships/hyperlink" Target="https://drive.google.com/drive/folders/19rA3qK-hBFcYNqPGGmFJuhox54GX_OcP" TargetMode="External"/><Relationship Id="rId19" Type="http://schemas.openxmlformats.org/officeDocument/2006/relationships/hyperlink" Target="https://drive.google.com/drive/folders/1SJ1c5mfwNbMCKCKnUUUe8pcpIDGX_0Ki" TargetMode="External"/><Relationship Id="rId4" Type="http://schemas.openxmlformats.org/officeDocument/2006/relationships/hyperlink" Target="https://drive.google.com/drive/folders/1jm_CeDxOy4o1EwhPnNzFWg45tqpKeOkY" TargetMode="External"/><Relationship Id="rId9" Type="http://schemas.openxmlformats.org/officeDocument/2006/relationships/hyperlink" Target="https://drive.google.com/drive/folders/1IiBvVqq8p9RteYx0oMZX1QF4djUJfJ6S" TargetMode="External"/><Relationship Id="rId14" Type="http://schemas.openxmlformats.org/officeDocument/2006/relationships/hyperlink" Target="https://www.datos.gov.co/dataset/Vista-Instituto-Distrital-de-Gesti-n-de-Riesgos-y-/c5em-4uzc/about_data"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drive/folders/1pq-dxbolmuZRWhaW0yUtU1YxZqOuaYUn" TargetMode="External"/><Relationship Id="rId7" Type="http://schemas.openxmlformats.org/officeDocument/2006/relationships/hyperlink" Target="https://drive.google.com/drive/folders/1_-o2Bot3egCnRx-dgIH5lRnWNvZxwtuX" TargetMode="External"/><Relationship Id="rId2" Type="http://schemas.openxmlformats.org/officeDocument/2006/relationships/hyperlink" Target="https://drive.google.com/drive/folders/1W1RCl0qOIkxwRmHvRB0BUh1i-I_moQsk" TargetMode="External"/><Relationship Id="rId1" Type="http://schemas.openxmlformats.org/officeDocument/2006/relationships/hyperlink" Target="https://drive.google.com/drive/folders/18aP2puHMGA7MHFGG7GhCAMmiZ1x9omkM" TargetMode="External"/><Relationship Id="rId6" Type="http://schemas.openxmlformats.org/officeDocument/2006/relationships/hyperlink" Target="https://drive.google.com/drive/folders/1FSmkXGGIKyh395oPuxz78PwalIHXpzG8" TargetMode="External"/><Relationship Id="rId5" Type="http://schemas.openxmlformats.org/officeDocument/2006/relationships/hyperlink" Target="https://drive.google.com/drive/folders/1ga5hxggK_vReFMU1tInPqdRAaKLT26S0" TargetMode="External"/><Relationship Id="rId4" Type="http://schemas.openxmlformats.org/officeDocument/2006/relationships/hyperlink" Target="https://drive.google.com/drive/folders/1ga5hxggK_vReFMU1tInPqdRAaKLT26S0"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drive.google.com/drive/u/0/folders/1jnmzpHGOBtpNM-H-2r1A_HP6hf9SKL1U" TargetMode="External"/><Relationship Id="rId18" Type="http://schemas.openxmlformats.org/officeDocument/2006/relationships/hyperlink" Target="https://drive.google.com/drive/folders/1Shi2_NT6yINhKuqEjuI2tDZdWQiFoWvB" TargetMode="External"/><Relationship Id="rId26" Type="http://schemas.openxmlformats.org/officeDocument/2006/relationships/hyperlink" Target="https://drive.google.com/drive/u/0/folders/1rflbkcuy8c-OGqcChtr0X5A4RcFoHUfQ" TargetMode="External"/><Relationship Id="rId39" Type="http://schemas.openxmlformats.org/officeDocument/2006/relationships/hyperlink" Target="https://drive.google.com/drive/u/0/folders/1SbHX836jqf40_26bAOgvZNagwn457liI" TargetMode="External"/><Relationship Id="rId21" Type="http://schemas.openxmlformats.org/officeDocument/2006/relationships/hyperlink" Target="https://drive.google.com/drive/folders/1Wnul9hMeF1WqWFeHbF62JSX0zNnOFFIk" TargetMode="External"/><Relationship Id="rId34" Type="http://schemas.openxmlformats.org/officeDocument/2006/relationships/hyperlink" Target="https://drive.google.com/drive/folders/13CK43PkhIq4b2Ds4iTnLW7G8ulVFwlZ0" TargetMode="External"/><Relationship Id="rId42" Type="http://schemas.openxmlformats.org/officeDocument/2006/relationships/hyperlink" Target="https://www.datos.gov.co/Funci-n-p-blica/Personas-Expuestas-Pol-ticamente-PEP-/3qxn-uc22/about_data" TargetMode="External"/><Relationship Id="rId47" Type="http://schemas.openxmlformats.org/officeDocument/2006/relationships/hyperlink" Target="https://drive.google.com/drive/u/0/folders/1E4FLFalPeykfKcLDlV2wYv1BwUi4LbiT" TargetMode="External"/><Relationship Id="rId50" Type="http://schemas.openxmlformats.org/officeDocument/2006/relationships/hyperlink" Target="https://drive.google.com/drive/u/0/folders/14DTShHlz8sj5I_LJeiEll0IpUA3Eg18t" TargetMode="External"/><Relationship Id="rId7" Type="http://schemas.openxmlformats.org/officeDocument/2006/relationships/hyperlink" Target="https://drive.google.com/drive/u/0/folders/1iZiCJYVtWSzZ9tEkEpBSlpePqviQzQkG" TargetMode="External"/><Relationship Id="rId2" Type="http://schemas.openxmlformats.org/officeDocument/2006/relationships/hyperlink" Target="https://www.idiger.gov.co/pie-612-2018-V2024" TargetMode="External"/><Relationship Id="rId16" Type="http://schemas.openxmlformats.org/officeDocument/2006/relationships/hyperlink" Target="https://drive.google.com/drive/folders/1eqB5Gs3tqLodXw409eD121_Z1VYAYYIG" TargetMode="External"/><Relationship Id="rId29" Type="http://schemas.openxmlformats.org/officeDocument/2006/relationships/hyperlink" Target="https://drive.google.com/drive/u/0/folders/1IrazSsKbM4gJn9wcexA4hLfcLtt6-E7I" TargetMode="External"/><Relationship Id="rId11" Type="http://schemas.openxmlformats.org/officeDocument/2006/relationships/hyperlink" Target="https://drive.google.com/drive/folders/1i2YDeZQrDYWOxoG0lZNp7xOoG8EqqVbD" TargetMode="External"/><Relationship Id="rId24" Type="http://schemas.openxmlformats.org/officeDocument/2006/relationships/hyperlink" Target="https://drive.google.com/drive/folders/14YRc3O5v8QE5Mi7yqj-2NRkR-Ii6fMs2" TargetMode="External"/><Relationship Id="rId32" Type="http://schemas.openxmlformats.org/officeDocument/2006/relationships/hyperlink" Target="https://docs.google.com/spreadsheets/d/1gd7YEQ8lTzGwHHru811YQgSnNhMDjRFM/edit" TargetMode="External"/><Relationship Id="rId37" Type="http://schemas.openxmlformats.org/officeDocument/2006/relationships/hyperlink" Target="https://drive.google.com/drive/u/1/folders/10Zu_tsyLyWj0C74wdj0BGjfz8z4baMQL" TargetMode="External"/><Relationship Id="rId40" Type="http://schemas.openxmlformats.org/officeDocument/2006/relationships/hyperlink" Target="https://drive.google.com/drive/folders/11HpYUv_M7RyCQC7w6rlOaytuCpWOzKAy" TargetMode="External"/><Relationship Id="rId45" Type="http://schemas.openxmlformats.org/officeDocument/2006/relationships/hyperlink" Target="https://www.datos.gov.co/Funci-n-p-blica/Personas-Expuestas-Pol-ticamente-PEP-/3qxn-uc22/about_data" TargetMode="External"/><Relationship Id="rId53" Type="http://schemas.openxmlformats.org/officeDocument/2006/relationships/hyperlink" Target="https://drive.google.com/drive/u/0/folders/1d7TIN8jB56i003qYsjhImeIOI_8-00GW" TargetMode="External"/><Relationship Id="rId5" Type="http://schemas.openxmlformats.org/officeDocument/2006/relationships/hyperlink" Target="https://drive.google.com/drive/folders/1Ll8W70bh5gyErQxiQuqI8bnuTPRD7wqy" TargetMode="External"/><Relationship Id="rId10" Type="http://schemas.openxmlformats.org/officeDocument/2006/relationships/hyperlink" Target="https://drive.google.com/drive/folders/1XldohJAzcRf0ynZY1ZsW9DV2JQ8tmkJ8" TargetMode="External"/><Relationship Id="rId19" Type="http://schemas.openxmlformats.org/officeDocument/2006/relationships/hyperlink" Target="https://drive.google.com/drive/folders/1aumkWMZoEoWVB-XZEsAkhb8i2pEYmXlL" TargetMode="External"/><Relationship Id="rId31" Type="http://schemas.openxmlformats.org/officeDocument/2006/relationships/hyperlink" Target="https://drive.google.com/drive/folders/1-v3jyrNJ3xdCbCzgcSX9tSkYGkFtMnta" TargetMode="External"/><Relationship Id="rId44" Type="http://schemas.openxmlformats.org/officeDocument/2006/relationships/hyperlink" Target="http://www.datos.gov.co/Funci-n-p-blica/Personas-Expuestas-Pol-ticamente-PEP-/3qxn-uc22/about_data" TargetMode="External"/><Relationship Id="rId52" Type="http://schemas.openxmlformats.org/officeDocument/2006/relationships/hyperlink" Target="https://drive.google.com/drive/folders/1wOGH3dxVrCDcEfSURDihqW06NgZY4cGc" TargetMode="External"/><Relationship Id="rId4" Type="http://schemas.openxmlformats.org/officeDocument/2006/relationships/hyperlink" Target="https://drive.google.com/drive/folders/1PGF9Q4qMEyvytqm1otXflU89q-lMGsDy" TargetMode="External"/><Relationship Id="rId9" Type="http://schemas.openxmlformats.org/officeDocument/2006/relationships/hyperlink" Target="https://www.idiger.gov.co/denuncia-actos-corrupcion" TargetMode="External"/><Relationship Id="rId14" Type="http://schemas.openxmlformats.org/officeDocument/2006/relationships/hyperlink" Target="https://drive.google.com/drive/folders/1jnmzpHGOBtpNM-H-2r1A_HP6hf9SKL1U" TargetMode="External"/><Relationship Id="rId22" Type="http://schemas.openxmlformats.org/officeDocument/2006/relationships/hyperlink" Target="https://drive.google.com/drive/folders/1a-K5soQV6DVAgJtWPUJrO5bYilCkv9pk" TargetMode="External"/><Relationship Id="rId27" Type="http://schemas.openxmlformats.org/officeDocument/2006/relationships/hyperlink" Target="https://drive.google.com/drive/folders/1rflbkcuy8c-OGqcChtr0X5A4RcFoHUfQ" TargetMode="External"/><Relationship Id="rId30" Type="http://schemas.openxmlformats.org/officeDocument/2006/relationships/hyperlink" Target="https://drive.google.com/drive/folders/1IrazSsKbM4gJn9wcexA4hLfcLtt6-E7I" TargetMode="External"/><Relationship Id="rId35" Type="http://schemas.openxmlformats.org/officeDocument/2006/relationships/hyperlink" Target="https://drive.google.com/drive/u/1/folders/1kObalODJeL58IlpcjZXzLjU6pA4cv6qx" TargetMode="External"/><Relationship Id="rId43" Type="http://schemas.openxmlformats.org/officeDocument/2006/relationships/hyperlink" Target="https://drive.google.com/drive/u/0/folders/1O-uuVrD2uo9jmfr0D2tq0NDqCc8Jm-TR" TargetMode="External"/><Relationship Id="rId48" Type="http://schemas.openxmlformats.org/officeDocument/2006/relationships/hyperlink" Target="https://drive.google.com/drive/folders/1E4FLFalPeykfKcLDlV2wYv1BwUi4LbiT" TargetMode="External"/><Relationship Id="rId8" Type="http://schemas.openxmlformats.org/officeDocument/2006/relationships/hyperlink" Target="https://drive.google.com/drive/folders/1iZiCJYVtWSzZ9tEkEpBSlpePqviQzQkG" TargetMode="External"/><Relationship Id="rId51" Type="http://schemas.openxmlformats.org/officeDocument/2006/relationships/hyperlink" Target="https://drive.google.com/drive/folders/14DTShHlz8sj5I_LJeiEll0IpUA3Eg18t" TargetMode="External"/><Relationship Id="rId3" Type="http://schemas.openxmlformats.org/officeDocument/2006/relationships/hyperlink" Target="https://drive.google.com/drive/folders/1_DdnwT1xHB4YsHEuWfVL-8ISe7IIea-1" TargetMode="External"/><Relationship Id="rId12" Type="http://schemas.openxmlformats.org/officeDocument/2006/relationships/hyperlink" Target="https://drive.google.com/drive/folders/1wI6z9_uekctqZsD0znX6u2xg-jzQLalk" TargetMode="External"/><Relationship Id="rId17" Type="http://schemas.openxmlformats.org/officeDocument/2006/relationships/hyperlink" Target="https://drive.google.com/drive/u/0/folders/1HWcTKwBX9HLrpMeDchw85JEK8it6v27y" TargetMode="External"/><Relationship Id="rId25" Type="http://schemas.openxmlformats.org/officeDocument/2006/relationships/hyperlink" Target="https://drive.google.com/drive/folders/1Vy9ylNjIUqrCiptVE7K6k9PFKPcOZyyQ" TargetMode="External"/><Relationship Id="rId33" Type="http://schemas.openxmlformats.org/officeDocument/2006/relationships/hyperlink" Target="https://drive.google.com/drive/u/0/folders/1CII6vghNwyS4AD8vVB_s-DXEPuW3o7dW" TargetMode="External"/><Relationship Id="rId38" Type="http://schemas.openxmlformats.org/officeDocument/2006/relationships/hyperlink" Target="https://drive.google.com/drive/folders/15CcoH3ilKRPt9YKcogwOnkuPIG70G2Kq" TargetMode="External"/><Relationship Id="rId46" Type="http://schemas.openxmlformats.org/officeDocument/2006/relationships/hyperlink" Target="https://drive.google.com/drive/folders/16AcodYrxb128Zlfisxl06zVRKNPIG4Pn" TargetMode="External"/><Relationship Id="rId20" Type="http://schemas.openxmlformats.org/officeDocument/2006/relationships/hyperlink" Target="https://drive.google.com/drive/u/0/folders/1Wnul9hMeF1WqWFeHbF62JSX0zNnOFFIk" TargetMode="External"/><Relationship Id="rId41" Type="http://schemas.openxmlformats.org/officeDocument/2006/relationships/hyperlink" Target="https://drive.google.com/drive/folders/13_zJGturo3LVItXz_47MIoD8vi6O00l7" TargetMode="External"/><Relationship Id="rId54" Type="http://schemas.openxmlformats.org/officeDocument/2006/relationships/hyperlink" Target="https://drive.google.com/drive/folders/1d7TIN8jB56i003qYsjhImeIOI_8-00GW" TargetMode="External"/><Relationship Id="rId1" Type="http://schemas.openxmlformats.org/officeDocument/2006/relationships/hyperlink" Target="https://www.idiger.gov.co/documents/20182/1436594/Plan+Estrat%C3%A9gico+de+Talento+Humano+V1.pdf/e4d72426-19a1-4ebf-9ff8-79fe3e4708dd" TargetMode="External"/><Relationship Id="rId6" Type="http://schemas.openxmlformats.org/officeDocument/2006/relationships/hyperlink" Target="https://docs.google.com/document/d/1XJ8eywlMYUfXhXZHug5p8f0bvhrV0Vj-/edit" TargetMode="External"/><Relationship Id="rId15" Type="http://schemas.openxmlformats.org/officeDocument/2006/relationships/hyperlink" Target="https://www.idiger.gov.co/documents/20182/980975/TH-GU-07+Guia+para+gestionar+Conflicto+de+Interes+en+el+IDIGER+V2.pdf/96ea7d66-8567-4119-92e8-ae1f365e8c30" TargetMode="External"/><Relationship Id="rId23" Type="http://schemas.openxmlformats.org/officeDocument/2006/relationships/hyperlink" Target="https://drive.google.com/drive/u/0/folders/14YRc3O5v8QE5Mi7yqj-2NRkR-Ii6fMs2" TargetMode="External"/><Relationship Id="rId28" Type="http://schemas.openxmlformats.org/officeDocument/2006/relationships/hyperlink" Target="https://drive.google.com/drive/folders/1CyARKnK87MB_VWqg6sqNzj7RP2eL53Rj" TargetMode="External"/><Relationship Id="rId36" Type="http://schemas.openxmlformats.org/officeDocument/2006/relationships/hyperlink" Target="https://drive.google.com/drive/folders/1qgq_ViBVXyMiCBMZ0xZ1WAnOqjyak4Bb" TargetMode="External"/><Relationship Id="rId49" Type="http://schemas.openxmlformats.org/officeDocument/2006/relationships/hyperlink" Target="https://drive.google.com/drive/folders/1idascrlx8E8Cc6RyZ-LBnZ8cC-uEFQ2s"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idiger.gov.co/mapa-riesgos-institucional-corrupcion" TargetMode="External"/><Relationship Id="rId18" Type="http://schemas.openxmlformats.org/officeDocument/2006/relationships/hyperlink" Target="https://www.idiger.gov.co/mapa-riesgos-institucional-corrupcion" TargetMode="External"/><Relationship Id="rId26" Type="http://schemas.openxmlformats.org/officeDocument/2006/relationships/hyperlink" Target="https://www.idiger.gov.co/direccionamiento" TargetMode="External"/><Relationship Id="rId21" Type="http://schemas.openxmlformats.org/officeDocument/2006/relationships/hyperlink" Target="https://drive.google.com/drive/u/0/folders/1tTVH3HcYZHwXCq9NyMS9VD2obXhqrKzN" TargetMode="External"/><Relationship Id="rId34" Type="http://schemas.openxmlformats.org/officeDocument/2006/relationships/hyperlink" Target="https://www.idiger.gov.co/mapa-riesgos-institucional-corrupcion" TargetMode="External"/><Relationship Id="rId7" Type="http://schemas.openxmlformats.org/officeDocument/2006/relationships/hyperlink" Target="https://drive.google.com/drive/folders/1SMU2jC3pXrEOefronYLOZA6mMbJjf_10" TargetMode="External"/><Relationship Id="rId12" Type="http://schemas.openxmlformats.org/officeDocument/2006/relationships/hyperlink" Target="https://www.idiger.gov.co/mapa-riesgos-institucional-corrupcion" TargetMode="External"/><Relationship Id="rId17" Type="http://schemas.openxmlformats.org/officeDocument/2006/relationships/hyperlink" Target="https://www.idiger.gov.co/mapa-riesgos-institucional-corrupcion" TargetMode="External"/><Relationship Id="rId25" Type="http://schemas.openxmlformats.org/officeDocument/2006/relationships/hyperlink" Target="https://drive.google.com/drive/folders/1gc4wBe8Bpf_foNtWWlXczyMQOwYXZrI3" TargetMode="External"/><Relationship Id="rId33" Type="http://schemas.openxmlformats.org/officeDocument/2006/relationships/hyperlink" Target="https://www.idiger.gov.co/mapa-riesgos-institucional-corrupcion" TargetMode="External"/><Relationship Id="rId38" Type="http://schemas.openxmlformats.org/officeDocument/2006/relationships/hyperlink" Target="https://drive.google.com/drive/folders/1OPqbqLo6QlxXZ8md6RyVAN04EtNFWM6m" TargetMode="External"/><Relationship Id="rId2" Type="http://schemas.openxmlformats.org/officeDocument/2006/relationships/hyperlink" Target="https://www.idiger.gov.co/direccionamiento" TargetMode="External"/><Relationship Id="rId16" Type="http://schemas.openxmlformats.org/officeDocument/2006/relationships/hyperlink" Target="https://www.idiger.gov.co/mapa-riesgos-institucional-corrupcion" TargetMode="External"/><Relationship Id="rId20" Type="http://schemas.openxmlformats.org/officeDocument/2006/relationships/hyperlink" Target="https://www.idiger.gov.co/direccionamiento" TargetMode="External"/><Relationship Id="rId29" Type="http://schemas.openxmlformats.org/officeDocument/2006/relationships/hyperlink" Target="https://drive.google.com/drive/folders/1K8ztsAx0xLleAUMGs9NIfHazPsYSpOO1" TargetMode="External"/><Relationship Id="rId1" Type="http://schemas.openxmlformats.org/officeDocument/2006/relationships/hyperlink" Target="https://drive.google.com/drive/folders/1a4IIr8tYPAmymjBQhTSsIR2b-9iLbjR2" TargetMode="External"/><Relationship Id="rId6" Type="http://schemas.openxmlformats.org/officeDocument/2006/relationships/hyperlink" Target="https://www.idiger.gov.co/transparencia" TargetMode="External"/><Relationship Id="rId11" Type="http://schemas.openxmlformats.org/officeDocument/2006/relationships/hyperlink" Target="https://drive.google.com/drive/folders/1fsc_YVj1k0CU4BNLE9HWwP7u1WiCIHAp" TargetMode="External"/><Relationship Id="rId24" Type="http://schemas.openxmlformats.org/officeDocument/2006/relationships/hyperlink" Target="https://drive.google.com/drive/folders/198dfHouyw5LPTZyb7IvRnhCUFN6MhxQ0" TargetMode="External"/><Relationship Id="rId32" Type="http://schemas.openxmlformats.org/officeDocument/2006/relationships/hyperlink" Target="https://www.idiger.gov.co/mapa-riesgos-institucional-corrupcion" TargetMode="External"/><Relationship Id="rId37" Type="http://schemas.openxmlformats.org/officeDocument/2006/relationships/hyperlink" Target="https://www.idiger.gov.co/documents/20182/1389653/INFORME+RIESGOS+DE+CORRUPCION+III+CUATRIMESTRE+2023.pdf/54863904-96c0-4f4c-afb0-59d592f4bc29" TargetMode="External"/><Relationship Id="rId5" Type="http://schemas.openxmlformats.org/officeDocument/2006/relationships/hyperlink" Target="https://drive.google.com/drive/folders/1RX_k6YzhQP4HZNE9mmVJTcUgx1KgTlYp" TargetMode="External"/><Relationship Id="rId15" Type="http://schemas.openxmlformats.org/officeDocument/2006/relationships/hyperlink" Target="https://www.idiger.gov.co/mapa-riesgos-institucional-corrupcion" TargetMode="External"/><Relationship Id="rId23" Type="http://schemas.openxmlformats.org/officeDocument/2006/relationships/hyperlink" Target="https://drive.google.com/drive/folders/1c1Zll2vc2kIrraoUQXsAbz4CERzXgc4S" TargetMode="External"/><Relationship Id="rId28" Type="http://schemas.openxmlformats.org/officeDocument/2006/relationships/hyperlink" Target="https://drive.google.com/drive/folders/18cC1LwR3vqE-KESi0GrDbBcbF5d7UEuR" TargetMode="External"/><Relationship Id="rId36" Type="http://schemas.openxmlformats.org/officeDocument/2006/relationships/hyperlink" Target="https://drive.google.com/drive/folders/1-QLhcoZKFx4BPI5iYvmyX0X4K9grnaoE" TargetMode="External"/><Relationship Id="rId10" Type="http://schemas.openxmlformats.org/officeDocument/2006/relationships/hyperlink" Target="https://drive.google.com/drive/u/0/folders/1fsc_YVj1k0CU4BNLE9HWwP7u1WiCIHAp" TargetMode="External"/><Relationship Id="rId19" Type="http://schemas.openxmlformats.org/officeDocument/2006/relationships/hyperlink" Target="https://docs.google.com/spreadsheets/d/1dlOZfj85HoO2YTgP9W3Cw3st8eOCNA08/edit?gid=1158005372" TargetMode="External"/><Relationship Id="rId31" Type="http://schemas.openxmlformats.org/officeDocument/2006/relationships/hyperlink" Target="https://www.idiger.gov.co/planes-institucionales-estrategicos" TargetMode="External"/><Relationship Id="rId4" Type="http://schemas.openxmlformats.org/officeDocument/2006/relationships/hyperlink" Target="https://drive.google.com/drive/u/0/folders/1RX_k6YzhQP4HZNE9mmVJTcUgx1KgTlYp" TargetMode="External"/><Relationship Id="rId9" Type="http://schemas.openxmlformats.org/officeDocument/2006/relationships/hyperlink" Target="https://drive.google.com/drive/folders/18C73XNrOanukisuNMiD2LbWrf8uW74nJ" TargetMode="External"/><Relationship Id="rId14" Type="http://schemas.openxmlformats.org/officeDocument/2006/relationships/hyperlink" Target="https://www.idiger.gov.co/mapa-riesgos-institucional-corrupcion" TargetMode="External"/><Relationship Id="rId22" Type="http://schemas.openxmlformats.org/officeDocument/2006/relationships/hyperlink" Target="https://drive.google.com/drive/folders/1tTVH3HcYZHwXCq9NyMS9VD2obXhqrKzN" TargetMode="External"/><Relationship Id="rId27" Type="http://schemas.openxmlformats.org/officeDocument/2006/relationships/hyperlink" Target="https://drive.google.com/drive/folders/1GsSnaMNpf1WkY5yR_EVtySQ0Uw4xiB_N" TargetMode="External"/><Relationship Id="rId30" Type="http://schemas.openxmlformats.org/officeDocument/2006/relationships/hyperlink" Target="https://drive.google.com/drive/folders/1jSqD6L4kFq88kViusLES5niJj5nSuRKy" TargetMode="External"/><Relationship Id="rId35" Type="http://schemas.openxmlformats.org/officeDocument/2006/relationships/hyperlink" Target="https://www.idiger.gov.co/mapa-riesgos-institucional-corrupcion" TargetMode="External"/><Relationship Id="rId8" Type="http://schemas.openxmlformats.org/officeDocument/2006/relationships/hyperlink" Target="https://drive.google.com/drive/u/0/folders/18C73XNrOanukisuNMiD2LbWrf8uW74nJ" TargetMode="External"/><Relationship Id="rId3" Type="http://schemas.openxmlformats.org/officeDocument/2006/relationships/hyperlink" Target="https://drive.google.com/drive/folders/1Lqs0xb3lASVY3lgwPvvKXyoHkhO81_b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sqref="A1:A4"/>
    </sheetView>
  </sheetViews>
  <sheetFormatPr baseColWidth="10" defaultColWidth="12.625" defaultRowHeight="15" customHeight="1"/>
  <cols>
    <col min="1" max="1" width="27.25" customWidth="1"/>
    <col min="2" max="2" width="31.375" customWidth="1"/>
    <col min="3" max="3" width="32" customWidth="1"/>
    <col min="4" max="4" width="33.625" customWidth="1"/>
    <col min="5" max="5" width="29.5" customWidth="1"/>
    <col min="6" max="6" width="35.25" customWidth="1"/>
    <col min="7" max="7" width="39.125" customWidth="1"/>
    <col min="8" max="23" width="10" customWidth="1"/>
    <col min="24" max="26" width="11" customWidth="1"/>
  </cols>
  <sheetData>
    <row r="1" spans="1:26" ht="21" customHeight="1">
      <c r="A1" s="384"/>
      <c r="B1" s="385" t="s">
        <v>0</v>
      </c>
      <c r="C1" s="386"/>
      <c r="D1" s="386"/>
      <c r="E1" s="386"/>
      <c r="F1" s="386"/>
      <c r="G1" s="387"/>
      <c r="H1" s="1"/>
      <c r="I1" s="1"/>
      <c r="J1" s="1"/>
      <c r="K1" s="1"/>
      <c r="L1" s="1"/>
      <c r="M1" s="1"/>
      <c r="N1" s="1"/>
      <c r="O1" s="1"/>
      <c r="P1" s="1"/>
      <c r="Q1" s="1"/>
      <c r="R1" s="1"/>
      <c r="S1" s="1"/>
      <c r="T1" s="1"/>
      <c r="U1" s="1"/>
      <c r="V1" s="1"/>
      <c r="W1" s="1"/>
      <c r="X1" s="1"/>
      <c r="Y1" s="1"/>
      <c r="Z1" s="1"/>
    </row>
    <row r="2" spans="1:26">
      <c r="A2" s="381"/>
      <c r="B2" s="388"/>
      <c r="C2" s="389"/>
      <c r="D2" s="389"/>
      <c r="E2" s="389"/>
      <c r="F2" s="389"/>
      <c r="G2" s="390"/>
      <c r="H2" s="1"/>
      <c r="I2" s="1"/>
      <c r="J2" s="1"/>
      <c r="K2" s="1"/>
      <c r="L2" s="1"/>
      <c r="M2" s="1"/>
      <c r="N2" s="1"/>
      <c r="O2" s="1"/>
      <c r="P2" s="1"/>
      <c r="Q2" s="1"/>
      <c r="R2" s="1"/>
      <c r="S2" s="1"/>
      <c r="T2" s="1"/>
      <c r="U2" s="1"/>
      <c r="V2" s="1"/>
      <c r="W2" s="1"/>
      <c r="X2" s="1"/>
      <c r="Y2" s="1"/>
      <c r="Z2" s="1"/>
    </row>
    <row r="3" spans="1:26">
      <c r="A3" s="381"/>
      <c r="B3" s="388"/>
      <c r="C3" s="389"/>
      <c r="D3" s="389"/>
      <c r="E3" s="389"/>
      <c r="F3" s="389"/>
      <c r="G3" s="390"/>
      <c r="H3" s="1"/>
      <c r="I3" s="1"/>
      <c r="J3" s="1"/>
      <c r="K3" s="1"/>
      <c r="L3" s="1"/>
      <c r="M3" s="1"/>
      <c r="N3" s="1"/>
      <c r="O3" s="1"/>
      <c r="P3" s="1"/>
      <c r="Q3" s="1"/>
      <c r="R3" s="1"/>
      <c r="S3" s="1"/>
      <c r="T3" s="1"/>
      <c r="U3" s="1"/>
      <c r="V3" s="1"/>
      <c r="W3" s="1"/>
      <c r="X3" s="1"/>
      <c r="Y3" s="1"/>
      <c r="Z3" s="1"/>
    </row>
    <row r="4" spans="1:26" ht="12" customHeight="1">
      <c r="A4" s="382"/>
      <c r="B4" s="391"/>
      <c r="C4" s="392"/>
      <c r="D4" s="392"/>
      <c r="E4" s="392"/>
      <c r="F4" s="392"/>
      <c r="G4" s="393"/>
      <c r="H4" s="1"/>
      <c r="I4" s="1"/>
      <c r="J4" s="1"/>
      <c r="K4" s="1"/>
      <c r="L4" s="1"/>
      <c r="M4" s="1"/>
      <c r="N4" s="1"/>
      <c r="O4" s="1"/>
      <c r="P4" s="1"/>
      <c r="Q4" s="1"/>
      <c r="R4" s="1"/>
      <c r="S4" s="1"/>
      <c r="T4" s="1"/>
      <c r="U4" s="1"/>
      <c r="V4" s="1"/>
      <c r="W4" s="1"/>
      <c r="X4" s="1"/>
      <c r="Y4" s="1"/>
      <c r="Z4" s="1"/>
    </row>
    <row r="5" spans="1:26" ht="36.75" customHeight="1">
      <c r="A5" s="2" t="s">
        <v>1</v>
      </c>
      <c r="B5" s="394" t="s">
        <v>2</v>
      </c>
      <c r="C5" s="376"/>
      <c r="D5" s="376"/>
      <c r="E5" s="376"/>
      <c r="F5" s="376"/>
      <c r="G5" s="374"/>
      <c r="H5" s="1"/>
      <c r="I5" s="1"/>
      <c r="J5" s="1"/>
      <c r="K5" s="1"/>
      <c r="L5" s="1"/>
      <c r="M5" s="1"/>
      <c r="N5" s="1"/>
      <c r="O5" s="1"/>
      <c r="P5" s="1"/>
      <c r="Q5" s="1"/>
      <c r="R5" s="1"/>
      <c r="S5" s="1"/>
      <c r="T5" s="1"/>
      <c r="U5" s="1"/>
      <c r="V5" s="1"/>
      <c r="W5" s="1"/>
      <c r="X5" s="1"/>
      <c r="Y5" s="1"/>
      <c r="Z5" s="1"/>
    </row>
    <row r="6" spans="1:26" ht="149.25" customHeight="1">
      <c r="A6" s="2" t="s">
        <v>3</v>
      </c>
      <c r="B6" s="394" t="s">
        <v>4</v>
      </c>
      <c r="C6" s="376"/>
      <c r="D6" s="376"/>
      <c r="E6" s="376"/>
      <c r="F6" s="376"/>
      <c r="G6" s="374"/>
      <c r="H6" s="1"/>
      <c r="I6" s="1"/>
      <c r="J6" s="1"/>
      <c r="K6" s="1"/>
      <c r="L6" s="1"/>
      <c r="M6" s="1"/>
      <c r="N6" s="1"/>
      <c r="O6" s="1"/>
      <c r="P6" s="1"/>
      <c r="Q6" s="1"/>
      <c r="R6" s="1"/>
      <c r="S6" s="1"/>
      <c r="T6" s="1"/>
      <c r="U6" s="1"/>
      <c r="V6" s="1"/>
      <c r="W6" s="1"/>
      <c r="X6" s="1"/>
      <c r="Y6" s="1"/>
      <c r="Z6" s="1"/>
    </row>
    <row r="7" spans="1:26" ht="123" customHeight="1">
      <c r="A7" s="2" t="s">
        <v>5</v>
      </c>
      <c r="B7" s="378" t="s">
        <v>6</v>
      </c>
      <c r="C7" s="376"/>
      <c r="D7" s="376"/>
      <c r="E7" s="376"/>
      <c r="F7" s="376"/>
      <c r="G7" s="374"/>
      <c r="H7" s="1"/>
      <c r="I7" s="1"/>
      <c r="J7" s="1"/>
      <c r="K7" s="1"/>
      <c r="L7" s="1"/>
      <c r="M7" s="1"/>
      <c r="N7" s="1"/>
      <c r="O7" s="1"/>
      <c r="P7" s="1"/>
      <c r="Q7" s="1"/>
      <c r="R7" s="1"/>
      <c r="S7" s="1"/>
      <c r="T7" s="1"/>
      <c r="U7" s="1"/>
      <c r="V7" s="1"/>
      <c r="W7" s="1"/>
      <c r="X7" s="1"/>
      <c r="Y7" s="1"/>
      <c r="Z7" s="1"/>
    </row>
    <row r="8" spans="1:26" ht="56.25" customHeight="1">
      <c r="A8" s="2" t="s">
        <v>7</v>
      </c>
      <c r="B8" s="378" t="s">
        <v>8</v>
      </c>
      <c r="C8" s="376"/>
      <c r="D8" s="376"/>
      <c r="E8" s="376"/>
      <c r="F8" s="376"/>
      <c r="G8" s="374"/>
      <c r="H8" s="1"/>
      <c r="I8" s="1"/>
      <c r="J8" s="1"/>
      <c r="K8" s="1"/>
      <c r="L8" s="1"/>
      <c r="M8" s="1"/>
      <c r="N8" s="1"/>
      <c r="O8" s="1"/>
      <c r="P8" s="1"/>
      <c r="Q8" s="1"/>
      <c r="R8" s="1"/>
      <c r="S8" s="1"/>
      <c r="T8" s="1"/>
      <c r="U8" s="1"/>
      <c r="V8" s="1"/>
      <c r="W8" s="1"/>
      <c r="X8" s="1"/>
      <c r="Y8" s="1"/>
      <c r="Z8" s="1"/>
    </row>
    <row r="9" spans="1:26" ht="131.25" customHeight="1">
      <c r="A9" s="2" t="s">
        <v>9</v>
      </c>
      <c r="B9" s="378" t="s">
        <v>10</v>
      </c>
      <c r="C9" s="376"/>
      <c r="D9" s="376"/>
      <c r="E9" s="376"/>
      <c r="F9" s="376"/>
      <c r="G9" s="374"/>
      <c r="H9" s="1"/>
      <c r="I9" s="1"/>
      <c r="J9" s="1"/>
      <c r="K9" s="1"/>
      <c r="L9" s="1"/>
      <c r="M9" s="1"/>
      <c r="N9" s="1"/>
      <c r="O9" s="1"/>
      <c r="P9" s="1"/>
      <c r="Q9" s="1"/>
      <c r="R9" s="1"/>
      <c r="S9" s="1"/>
      <c r="T9" s="1"/>
      <c r="U9" s="1"/>
      <c r="V9" s="1"/>
      <c r="W9" s="1"/>
      <c r="X9" s="1"/>
      <c r="Y9" s="1"/>
      <c r="Z9" s="1"/>
    </row>
    <row r="10" spans="1:26" ht="33" customHeight="1">
      <c r="A10" s="2" t="s">
        <v>11</v>
      </c>
      <c r="B10" s="378" t="s">
        <v>12</v>
      </c>
      <c r="C10" s="376"/>
      <c r="D10" s="376"/>
      <c r="E10" s="376"/>
      <c r="F10" s="376"/>
      <c r="G10" s="374"/>
      <c r="H10" s="1"/>
      <c r="I10" s="1"/>
      <c r="J10" s="1"/>
      <c r="K10" s="1"/>
      <c r="L10" s="1"/>
      <c r="M10" s="1"/>
      <c r="N10" s="1"/>
      <c r="O10" s="1"/>
      <c r="P10" s="1"/>
      <c r="Q10" s="1"/>
      <c r="R10" s="1"/>
      <c r="S10" s="1"/>
      <c r="T10" s="1"/>
      <c r="U10" s="1"/>
      <c r="V10" s="1"/>
      <c r="W10" s="1"/>
      <c r="X10" s="1"/>
      <c r="Y10" s="1"/>
      <c r="Z10" s="1"/>
    </row>
    <row r="11" spans="1:26" ht="34.5" customHeight="1">
      <c r="A11" s="2" t="s">
        <v>13</v>
      </c>
      <c r="B11" s="379" t="s">
        <v>14</v>
      </c>
      <c r="C11" s="376"/>
      <c r="D11" s="376"/>
      <c r="E11" s="376"/>
      <c r="F11" s="376"/>
      <c r="G11" s="374"/>
      <c r="H11" s="1"/>
      <c r="I11" s="1"/>
      <c r="J11" s="1"/>
      <c r="K11" s="1"/>
      <c r="L11" s="1"/>
      <c r="M11" s="1"/>
      <c r="N11" s="1"/>
      <c r="O11" s="1"/>
      <c r="P11" s="1"/>
      <c r="Q11" s="1"/>
      <c r="R11" s="1"/>
      <c r="S11" s="1"/>
      <c r="T11" s="1"/>
      <c r="U11" s="1"/>
      <c r="V11" s="1"/>
      <c r="W11" s="1"/>
      <c r="X11" s="1"/>
      <c r="Y11" s="1"/>
      <c r="Z11" s="1"/>
    </row>
    <row r="12" spans="1:26" ht="21" customHeight="1">
      <c r="A12" s="380" t="s">
        <v>15</v>
      </c>
      <c r="B12" s="383" t="s">
        <v>16</v>
      </c>
      <c r="C12" s="374"/>
      <c r="D12" s="383" t="s">
        <v>17</v>
      </c>
      <c r="E12" s="374"/>
      <c r="F12" s="383" t="s">
        <v>18</v>
      </c>
      <c r="G12" s="374"/>
      <c r="H12" s="1"/>
      <c r="I12" s="1"/>
      <c r="J12" s="1"/>
      <c r="K12" s="1"/>
      <c r="L12" s="1"/>
      <c r="M12" s="1"/>
      <c r="N12" s="1"/>
      <c r="O12" s="1"/>
      <c r="P12" s="1"/>
      <c r="Q12" s="1"/>
      <c r="R12" s="1"/>
      <c r="S12" s="1"/>
      <c r="T12" s="1"/>
      <c r="U12" s="1"/>
      <c r="V12" s="1"/>
      <c r="W12" s="1"/>
      <c r="X12" s="1"/>
      <c r="Y12" s="1"/>
      <c r="Z12" s="1"/>
    </row>
    <row r="13" spans="1:26" ht="23.25" customHeight="1">
      <c r="A13" s="381"/>
      <c r="B13" s="3" t="s">
        <v>19</v>
      </c>
      <c r="C13" s="4" t="s">
        <v>20</v>
      </c>
      <c r="D13" s="3" t="s">
        <v>19</v>
      </c>
      <c r="E13" s="4" t="s">
        <v>20</v>
      </c>
      <c r="F13" s="3" t="s">
        <v>19</v>
      </c>
      <c r="G13" s="4" t="s">
        <v>20</v>
      </c>
      <c r="H13" s="1"/>
      <c r="I13" s="1"/>
      <c r="J13" s="1"/>
      <c r="K13" s="1"/>
      <c r="L13" s="1"/>
      <c r="M13" s="1"/>
      <c r="N13" s="1"/>
      <c r="O13" s="1"/>
      <c r="P13" s="1"/>
      <c r="Q13" s="1"/>
      <c r="R13" s="1"/>
      <c r="S13" s="1"/>
      <c r="T13" s="1"/>
      <c r="U13" s="1"/>
      <c r="V13" s="1"/>
      <c r="W13" s="1"/>
      <c r="X13" s="1"/>
      <c r="Y13" s="1"/>
      <c r="Z13" s="1"/>
    </row>
    <row r="14" spans="1:26" ht="20.25" customHeight="1">
      <c r="A14" s="382"/>
      <c r="B14" s="5" t="s">
        <v>21</v>
      </c>
      <c r="C14" s="6" t="s">
        <v>22</v>
      </c>
      <c r="D14" s="6" t="s">
        <v>23</v>
      </c>
      <c r="E14" s="6" t="s">
        <v>24</v>
      </c>
      <c r="F14" s="6" t="s">
        <v>25</v>
      </c>
      <c r="G14" s="6" t="s">
        <v>26</v>
      </c>
      <c r="H14" s="1"/>
      <c r="I14" s="1"/>
      <c r="J14" s="1"/>
      <c r="K14" s="1"/>
      <c r="L14" s="1"/>
      <c r="M14" s="1"/>
      <c r="N14" s="1"/>
      <c r="O14" s="1"/>
      <c r="P14" s="1"/>
      <c r="Q14" s="1"/>
      <c r="R14" s="1"/>
      <c r="S14" s="1"/>
      <c r="T14" s="1"/>
      <c r="U14" s="1"/>
      <c r="V14" s="1"/>
      <c r="W14" s="1"/>
      <c r="X14" s="1"/>
      <c r="Y14" s="1"/>
      <c r="Z14" s="1"/>
    </row>
    <row r="15" spans="1:26" ht="22.5" customHeight="1">
      <c r="A15" s="2" t="s">
        <v>27</v>
      </c>
      <c r="B15" s="373" t="s">
        <v>28</v>
      </c>
      <c r="C15" s="374"/>
      <c r="D15" s="373" t="s">
        <v>29</v>
      </c>
      <c r="E15" s="374"/>
      <c r="F15" s="373" t="s">
        <v>30</v>
      </c>
      <c r="G15" s="374"/>
      <c r="H15" s="1"/>
      <c r="I15" s="1"/>
      <c r="J15" s="1"/>
      <c r="K15" s="1"/>
      <c r="L15" s="1"/>
      <c r="M15" s="1"/>
      <c r="N15" s="1"/>
      <c r="O15" s="1"/>
      <c r="P15" s="1"/>
      <c r="Q15" s="1"/>
      <c r="R15" s="1"/>
      <c r="S15" s="1"/>
      <c r="T15" s="1"/>
      <c r="U15" s="1"/>
      <c r="V15" s="1"/>
      <c r="W15" s="1"/>
      <c r="X15" s="1"/>
      <c r="Y15" s="1"/>
      <c r="Z15" s="1"/>
    </row>
    <row r="16" spans="1:26" ht="26.25" customHeight="1">
      <c r="A16" s="2" t="s">
        <v>31</v>
      </c>
      <c r="B16" s="7" t="s">
        <v>32</v>
      </c>
      <c r="C16" s="8"/>
      <c r="D16" s="3" t="s">
        <v>33</v>
      </c>
      <c r="E16" s="375" t="s">
        <v>34</v>
      </c>
      <c r="F16" s="376"/>
      <c r="G16" s="374"/>
      <c r="H16" s="1"/>
      <c r="I16" s="1"/>
      <c r="J16" s="1"/>
      <c r="K16" s="1"/>
      <c r="L16" s="1"/>
      <c r="M16" s="1"/>
      <c r="N16" s="1"/>
      <c r="O16" s="1"/>
      <c r="P16" s="1"/>
      <c r="Q16" s="1"/>
      <c r="R16" s="1"/>
      <c r="S16" s="1"/>
      <c r="T16" s="1"/>
      <c r="U16" s="1"/>
      <c r="V16" s="1"/>
      <c r="W16" s="1"/>
      <c r="X16" s="1"/>
      <c r="Y16" s="1"/>
      <c r="Z16" s="1"/>
    </row>
    <row r="17" spans="1:26" ht="26.25" customHeight="1">
      <c r="A17" s="2" t="s">
        <v>35</v>
      </c>
      <c r="B17" s="373">
        <v>45350</v>
      </c>
      <c r="C17" s="374"/>
      <c r="D17" s="3" t="s">
        <v>36</v>
      </c>
      <c r="E17" s="375" t="s">
        <v>37</v>
      </c>
      <c r="F17" s="376"/>
      <c r="G17" s="374"/>
      <c r="H17" s="1"/>
      <c r="I17" s="1"/>
      <c r="J17" s="1"/>
      <c r="K17" s="1"/>
      <c r="L17" s="1"/>
      <c r="M17" s="1"/>
      <c r="N17" s="1"/>
      <c r="O17" s="1"/>
      <c r="P17" s="1"/>
      <c r="Q17" s="1"/>
      <c r="R17" s="1"/>
      <c r="S17" s="1"/>
      <c r="T17" s="1"/>
      <c r="U17" s="1"/>
      <c r="V17" s="1"/>
      <c r="W17" s="1"/>
      <c r="X17" s="1"/>
      <c r="Y17" s="1"/>
      <c r="Z17" s="1"/>
    </row>
    <row r="18" spans="1:26" ht="39" customHeight="1">
      <c r="A18" s="9" t="s">
        <v>38</v>
      </c>
      <c r="B18" s="377" t="s">
        <v>39</v>
      </c>
      <c r="C18" s="376"/>
      <c r="D18" s="376"/>
      <c r="E18" s="376"/>
      <c r="F18" s="376"/>
      <c r="G18" s="374"/>
      <c r="H18" s="1"/>
      <c r="I18" s="1"/>
      <c r="J18" s="1"/>
      <c r="K18" s="1"/>
      <c r="L18" s="1"/>
      <c r="M18" s="1"/>
      <c r="N18" s="1"/>
      <c r="O18" s="1"/>
      <c r="P18" s="1"/>
      <c r="Q18" s="1"/>
      <c r="R18" s="1"/>
      <c r="S18" s="1"/>
      <c r="T18" s="1"/>
      <c r="U18" s="1"/>
      <c r="V18" s="1"/>
      <c r="W18" s="1"/>
      <c r="X18" s="1"/>
      <c r="Y18" s="1"/>
      <c r="Z18" s="1"/>
    </row>
    <row r="19" spans="1:26" ht="26.25" customHeight="1">
      <c r="A19" s="2" t="s">
        <v>35</v>
      </c>
      <c r="B19" s="373">
        <v>45646</v>
      </c>
      <c r="C19" s="374"/>
      <c r="D19" s="3" t="s">
        <v>36</v>
      </c>
      <c r="E19" s="375" t="s">
        <v>40</v>
      </c>
      <c r="F19" s="376"/>
      <c r="G19" s="374"/>
      <c r="H19" s="1"/>
      <c r="I19" s="1"/>
      <c r="J19" s="1"/>
      <c r="K19" s="1"/>
      <c r="L19" s="1"/>
      <c r="M19" s="1"/>
      <c r="N19" s="1"/>
      <c r="O19" s="1"/>
      <c r="P19" s="1"/>
      <c r="Q19" s="1"/>
      <c r="R19" s="1"/>
      <c r="S19" s="1"/>
      <c r="T19" s="1"/>
      <c r="U19" s="1"/>
      <c r="V19" s="1"/>
      <c r="W19" s="1"/>
      <c r="X19" s="1"/>
      <c r="Y19" s="1"/>
      <c r="Z19" s="1"/>
    </row>
    <row r="20" spans="1:26" ht="36.75" customHeight="1">
      <c r="A20" s="9" t="s">
        <v>38</v>
      </c>
      <c r="B20" s="377" t="s">
        <v>41</v>
      </c>
      <c r="C20" s="376"/>
      <c r="D20" s="376"/>
      <c r="E20" s="376"/>
      <c r="F20" s="376"/>
      <c r="G20" s="374"/>
      <c r="H20" s="1"/>
      <c r="I20" s="1"/>
      <c r="J20" s="1"/>
      <c r="K20" s="1"/>
      <c r="L20" s="1"/>
      <c r="M20" s="1"/>
      <c r="N20" s="1"/>
      <c r="O20" s="1"/>
      <c r="P20" s="1"/>
      <c r="Q20" s="1"/>
      <c r="R20" s="1"/>
      <c r="S20" s="1"/>
      <c r="T20" s="1"/>
      <c r="U20" s="1"/>
      <c r="V20" s="1"/>
      <c r="W20" s="1"/>
      <c r="X20" s="1"/>
      <c r="Y20" s="1"/>
      <c r="Z20" s="1"/>
    </row>
    <row r="21" spans="1:26" ht="26.25" customHeight="1">
      <c r="A21" s="2" t="s">
        <v>35</v>
      </c>
      <c r="B21" s="7"/>
      <c r="C21" s="8"/>
      <c r="D21" s="3" t="s">
        <v>36</v>
      </c>
      <c r="E21" s="8"/>
      <c r="F21" s="8"/>
      <c r="G21" s="10"/>
      <c r="H21" s="1"/>
      <c r="I21" s="1"/>
      <c r="J21" s="1"/>
      <c r="K21" s="1"/>
      <c r="L21" s="1"/>
      <c r="M21" s="1"/>
      <c r="N21" s="1"/>
      <c r="O21" s="1"/>
      <c r="P21" s="1"/>
      <c r="Q21" s="1"/>
      <c r="R21" s="1"/>
      <c r="S21" s="1"/>
      <c r="T21" s="1"/>
      <c r="U21" s="1"/>
      <c r="V21" s="1"/>
      <c r="W21" s="1"/>
      <c r="X21" s="1"/>
      <c r="Y21" s="1"/>
      <c r="Z21" s="1"/>
    </row>
    <row r="22" spans="1:26" ht="82.5" customHeight="1">
      <c r="A22" s="9" t="s">
        <v>38</v>
      </c>
      <c r="B22" s="377"/>
      <c r="C22" s="376"/>
      <c r="D22" s="376"/>
      <c r="E22" s="376"/>
      <c r="F22" s="376"/>
      <c r="G22" s="374"/>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4">
    <mergeCell ref="A1:A4"/>
    <mergeCell ref="B1:G4"/>
    <mergeCell ref="B5:G5"/>
    <mergeCell ref="B6:G6"/>
    <mergeCell ref="B7:G7"/>
    <mergeCell ref="B8:G8"/>
    <mergeCell ref="B9:G9"/>
    <mergeCell ref="B10:G10"/>
    <mergeCell ref="B11:G11"/>
    <mergeCell ref="A12:A14"/>
    <mergeCell ref="B12:C12"/>
    <mergeCell ref="D12:E12"/>
    <mergeCell ref="F12:G12"/>
    <mergeCell ref="B15:C15"/>
    <mergeCell ref="E19:G19"/>
    <mergeCell ref="B20:G20"/>
    <mergeCell ref="B22:G22"/>
    <mergeCell ref="D15:E15"/>
    <mergeCell ref="F15:G15"/>
    <mergeCell ref="E16:G16"/>
    <mergeCell ref="B17:C17"/>
    <mergeCell ref="E17:G17"/>
    <mergeCell ref="B18:G18"/>
    <mergeCell ref="B19:C19"/>
  </mergeCells>
  <pageMargins left="0.7" right="0.7" top="0.75" bottom="0.75" header="0" footer="0"/>
  <pageSetup scale="78"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41B47"/>
  </sheetPr>
  <dimension ref="A1:AB998"/>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2.375" customWidth="1"/>
    <col min="2" max="2" width="5.875" customWidth="1"/>
    <col min="3" max="3" width="20" customWidth="1"/>
    <col min="4" max="4" width="18.875" customWidth="1"/>
    <col min="5" max="5" width="16.625" customWidth="1"/>
    <col min="6" max="6" width="22.75" customWidth="1"/>
    <col min="7" max="7" width="26.875" customWidth="1"/>
    <col min="8" max="8" width="8.375" customWidth="1"/>
    <col min="9" max="9" width="43.625" customWidth="1"/>
    <col min="10" max="10" width="23.75" customWidth="1"/>
    <col min="11" max="11" width="28.875" customWidth="1"/>
    <col min="12" max="12" width="8.375" customWidth="1"/>
    <col min="13" max="13" width="38.625" customWidth="1"/>
    <col min="14" max="14" width="25.75" customWidth="1"/>
    <col min="15" max="15" width="8.375" customWidth="1"/>
    <col min="16" max="16" width="67.75" customWidth="1"/>
    <col min="17" max="17" width="28.875" customWidth="1"/>
    <col min="18" max="18" width="30.375" customWidth="1"/>
    <col min="19" max="19" width="8.375" customWidth="1"/>
    <col min="20" max="20" width="41" customWidth="1"/>
    <col min="21" max="21" width="25.5" customWidth="1"/>
    <col min="22" max="22" width="8.375" customWidth="1"/>
    <col min="23" max="23" width="46.25" customWidth="1"/>
    <col min="24" max="24" width="39.375" customWidth="1"/>
    <col min="25" max="25" width="30.625" customWidth="1"/>
    <col min="26" max="26" width="8.375" customWidth="1"/>
    <col min="27" max="27" width="28" customWidth="1"/>
    <col min="28" max="28" width="25.375" customWidth="1"/>
  </cols>
  <sheetData>
    <row r="1" spans="1:28" ht="18">
      <c r="A1" s="318" t="s">
        <v>1409</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20"/>
    </row>
    <row r="2" spans="1:28" ht="21" customHeight="1">
      <c r="A2" s="395" t="s">
        <v>43</v>
      </c>
      <c r="B2" s="415" t="s">
        <v>44</v>
      </c>
      <c r="C2" s="415" t="s">
        <v>45</v>
      </c>
      <c r="D2" s="415" t="s">
        <v>46</v>
      </c>
      <c r="E2" s="395" t="s">
        <v>47</v>
      </c>
      <c r="F2" s="395" t="s">
        <v>48</v>
      </c>
      <c r="G2" s="398" t="s">
        <v>394</v>
      </c>
      <c r="H2" s="417" t="s">
        <v>50</v>
      </c>
      <c r="I2" s="418"/>
      <c r="J2" s="418"/>
      <c r="K2" s="418"/>
      <c r="L2" s="418"/>
      <c r="M2" s="418"/>
      <c r="N2" s="419"/>
      <c r="O2" s="417" t="s">
        <v>51</v>
      </c>
      <c r="P2" s="418"/>
      <c r="Q2" s="418"/>
      <c r="R2" s="418"/>
      <c r="S2" s="418"/>
      <c r="T2" s="418"/>
      <c r="U2" s="419"/>
      <c r="V2" s="417" t="s">
        <v>52</v>
      </c>
      <c r="W2" s="418"/>
      <c r="X2" s="418"/>
      <c r="Y2" s="418"/>
      <c r="Z2" s="418"/>
      <c r="AA2" s="418"/>
      <c r="AB2" s="419"/>
    </row>
    <row r="3" spans="1:28" ht="27" customHeight="1">
      <c r="A3" s="396"/>
      <c r="B3" s="396"/>
      <c r="C3" s="396"/>
      <c r="D3" s="396"/>
      <c r="E3" s="396"/>
      <c r="F3" s="396"/>
      <c r="G3" s="399"/>
      <c r="H3" s="420" t="s">
        <v>53</v>
      </c>
      <c r="I3" s="421"/>
      <c r="J3" s="422"/>
      <c r="K3" s="15" t="s">
        <v>54</v>
      </c>
      <c r="L3" s="423" t="s">
        <v>55</v>
      </c>
      <c r="M3" s="421"/>
      <c r="N3" s="424"/>
      <c r="O3" s="420" t="s">
        <v>53</v>
      </c>
      <c r="P3" s="421"/>
      <c r="Q3" s="422"/>
      <c r="R3" s="15" t="s">
        <v>54</v>
      </c>
      <c r="S3" s="423" t="s">
        <v>55</v>
      </c>
      <c r="T3" s="421"/>
      <c r="U3" s="424"/>
      <c r="V3" s="420" t="s">
        <v>53</v>
      </c>
      <c r="W3" s="421"/>
      <c r="X3" s="422"/>
      <c r="Y3" s="15" t="s">
        <v>54</v>
      </c>
      <c r="Z3" s="423" t="s">
        <v>55</v>
      </c>
      <c r="AA3" s="421"/>
      <c r="AB3" s="424"/>
    </row>
    <row r="4" spans="1:28" ht="29.25" customHeight="1">
      <c r="A4" s="397"/>
      <c r="B4" s="397"/>
      <c r="C4" s="397"/>
      <c r="D4" s="397"/>
      <c r="E4" s="397"/>
      <c r="F4" s="397"/>
      <c r="G4" s="400"/>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70.75">
      <c r="A5" s="433" t="s">
        <v>1410</v>
      </c>
      <c r="B5" s="191">
        <v>1.1000000000000001</v>
      </c>
      <c r="C5" s="23" t="s">
        <v>1411</v>
      </c>
      <c r="D5" s="23" t="s">
        <v>1412</v>
      </c>
      <c r="E5" s="23" t="s">
        <v>1413</v>
      </c>
      <c r="F5" s="23" t="s">
        <v>149</v>
      </c>
      <c r="G5" s="26" t="s">
        <v>108</v>
      </c>
      <c r="H5" s="43">
        <v>0.3</v>
      </c>
      <c r="I5" s="28" t="s">
        <v>1414</v>
      </c>
      <c r="J5" s="28" t="s">
        <v>1415</v>
      </c>
      <c r="K5" s="28" t="s">
        <v>1416</v>
      </c>
      <c r="L5" s="51">
        <v>0</v>
      </c>
      <c r="M5" s="253" t="s">
        <v>1417</v>
      </c>
      <c r="N5" s="241" t="s">
        <v>1418</v>
      </c>
      <c r="O5" s="43">
        <v>0.4</v>
      </c>
      <c r="P5" s="28" t="s">
        <v>1419</v>
      </c>
      <c r="Q5" s="169" t="s">
        <v>1420</v>
      </c>
      <c r="R5" s="28" t="s">
        <v>1421</v>
      </c>
      <c r="S5" s="51">
        <v>0</v>
      </c>
      <c r="T5" s="253" t="s">
        <v>1422</v>
      </c>
      <c r="U5" s="241" t="s">
        <v>1423</v>
      </c>
      <c r="V5" s="291">
        <v>1</v>
      </c>
      <c r="W5" s="35" t="s">
        <v>1229</v>
      </c>
      <c r="X5" s="292" t="s">
        <v>1424</v>
      </c>
      <c r="Y5" s="35" t="s">
        <v>332</v>
      </c>
      <c r="Z5" s="51"/>
      <c r="AA5" s="253"/>
      <c r="AB5" s="242"/>
    </row>
    <row r="6" spans="1:28" ht="171">
      <c r="A6" s="396"/>
      <c r="B6" s="191">
        <v>1.2</v>
      </c>
      <c r="C6" s="23" t="s">
        <v>1425</v>
      </c>
      <c r="D6" s="78" t="s">
        <v>1426</v>
      </c>
      <c r="E6" s="23" t="s">
        <v>66</v>
      </c>
      <c r="F6" s="23" t="s">
        <v>87</v>
      </c>
      <c r="G6" s="26" t="s">
        <v>108</v>
      </c>
      <c r="H6" s="43">
        <v>0</v>
      </c>
      <c r="I6" s="28" t="s">
        <v>1427</v>
      </c>
      <c r="J6" s="173" t="s">
        <v>151</v>
      </c>
      <c r="K6" s="28" t="s">
        <v>152</v>
      </c>
      <c r="L6" s="51">
        <v>0</v>
      </c>
      <c r="M6" s="253" t="s">
        <v>1428</v>
      </c>
      <c r="N6" s="242" t="s">
        <v>260</v>
      </c>
      <c r="O6" s="43">
        <v>0</v>
      </c>
      <c r="P6" s="28" t="s">
        <v>1429</v>
      </c>
      <c r="Q6" s="28" t="s">
        <v>260</v>
      </c>
      <c r="R6" s="28" t="s">
        <v>327</v>
      </c>
      <c r="S6" s="51">
        <v>0</v>
      </c>
      <c r="T6" s="253" t="s">
        <v>1430</v>
      </c>
      <c r="U6" s="241" t="s">
        <v>1431</v>
      </c>
      <c r="V6" s="293">
        <v>1</v>
      </c>
      <c r="W6" s="37" t="s">
        <v>1432</v>
      </c>
      <c r="X6" s="37" t="s">
        <v>1433</v>
      </c>
      <c r="Y6" s="35" t="s">
        <v>332</v>
      </c>
      <c r="Z6" s="51"/>
      <c r="AA6" s="253"/>
      <c r="AB6" s="242"/>
    </row>
    <row r="7" spans="1:28" ht="138.75" customHeight="1">
      <c r="A7" s="397"/>
      <c r="B7" s="191">
        <v>1.3</v>
      </c>
      <c r="C7" s="23" t="s">
        <v>1434</v>
      </c>
      <c r="D7" s="23" t="s">
        <v>1435</v>
      </c>
      <c r="E7" s="23" t="s">
        <v>1413</v>
      </c>
      <c r="F7" s="23" t="s">
        <v>127</v>
      </c>
      <c r="G7" s="26" t="s">
        <v>108</v>
      </c>
      <c r="H7" s="43">
        <v>0</v>
      </c>
      <c r="I7" s="28" t="s">
        <v>643</v>
      </c>
      <c r="J7" s="173" t="s">
        <v>151</v>
      </c>
      <c r="K7" s="28" t="s">
        <v>152</v>
      </c>
      <c r="L7" s="51">
        <v>0</v>
      </c>
      <c r="M7" s="253" t="s">
        <v>1436</v>
      </c>
      <c r="N7" s="242" t="s">
        <v>260</v>
      </c>
      <c r="O7" s="43">
        <v>0.4</v>
      </c>
      <c r="P7" s="28" t="s">
        <v>1437</v>
      </c>
      <c r="Q7" s="169" t="s">
        <v>1438</v>
      </c>
      <c r="R7" s="28" t="s">
        <v>1421</v>
      </c>
      <c r="S7" s="51">
        <v>0</v>
      </c>
      <c r="T7" s="253" t="s">
        <v>1439</v>
      </c>
      <c r="U7" s="241" t="s">
        <v>1440</v>
      </c>
      <c r="V7" s="293">
        <v>1</v>
      </c>
      <c r="W7" s="37" t="s">
        <v>1441</v>
      </c>
      <c r="X7" s="37" t="s">
        <v>1442</v>
      </c>
      <c r="Y7" s="35" t="s">
        <v>332</v>
      </c>
      <c r="Z7" s="51"/>
      <c r="AA7" s="253"/>
      <c r="AB7" s="242"/>
    </row>
    <row r="8" spans="1:28" ht="135.75" customHeight="1">
      <c r="A8" s="289" t="s">
        <v>1443</v>
      </c>
      <c r="B8" s="191" t="s">
        <v>1444</v>
      </c>
      <c r="C8" s="23" t="s">
        <v>1445</v>
      </c>
      <c r="D8" s="23" t="s">
        <v>1308</v>
      </c>
      <c r="E8" s="23" t="s">
        <v>1446</v>
      </c>
      <c r="F8" s="23" t="s">
        <v>1447</v>
      </c>
      <c r="G8" s="26" t="s">
        <v>108</v>
      </c>
      <c r="H8" s="43">
        <v>0</v>
      </c>
      <c r="I8" s="28" t="s">
        <v>643</v>
      </c>
      <c r="J8" s="173" t="s">
        <v>151</v>
      </c>
      <c r="K8" s="28" t="s">
        <v>152</v>
      </c>
      <c r="L8" s="51">
        <v>0</v>
      </c>
      <c r="M8" s="253" t="s">
        <v>1448</v>
      </c>
      <c r="N8" s="242" t="s">
        <v>260</v>
      </c>
      <c r="O8" s="43">
        <v>0.67</v>
      </c>
      <c r="P8" s="28" t="s">
        <v>1449</v>
      </c>
      <c r="Q8" s="169" t="s">
        <v>1450</v>
      </c>
      <c r="R8" s="28" t="s">
        <v>1421</v>
      </c>
      <c r="S8" s="51">
        <v>0</v>
      </c>
      <c r="T8" s="253" t="s">
        <v>1451</v>
      </c>
      <c r="U8" s="241" t="s">
        <v>1452</v>
      </c>
      <c r="V8" s="291">
        <v>1</v>
      </c>
      <c r="W8" s="35" t="s">
        <v>1314</v>
      </c>
      <c r="X8" s="298" t="s">
        <v>1315</v>
      </c>
      <c r="Y8" s="35" t="s">
        <v>332</v>
      </c>
      <c r="Z8" s="51"/>
      <c r="AA8" s="253"/>
      <c r="AB8" s="242"/>
    </row>
    <row r="9" spans="1:28" ht="165.75" customHeight="1">
      <c r="A9" s="433" t="s">
        <v>1453</v>
      </c>
      <c r="B9" s="191">
        <v>5.0999999999999996</v>
      </c>
      <c r="C9" s="23" t="s">
        <v>1454</v>
      </c>
      <c r="D9" s="23" t="s">
        <v>1455</v>
      </c>
      <c r="E9" s="23" t="s">
        <v>1413</v>
      </c>
      <c r="F9" s="23" t="s">
        <v>127</v>
      </c>
      <c r="G9" s="26" t="s">
        <v>108</v>
      </c>
      <c r="H9" s="43">
        <v>0</v>
      </c>
      <c r="I9" s="28" t="s">
        <v>369</v>
      </c>
      <c r="J9" s="173" t="s">
        <v>151</v>
      </c>
      <c r="K9" s="28" t="s">
        <v>152</v>
      </c>
      <c r="L9" s="51">
        <v>0</v>
      </c>
      <c r="M9" s="253" t="s">
        <v>1456</v>
      </c>
      <c r="N9" s="242" t="s">
        <v>260</v>
      </c>
      <c r="O9" s="43">
        <v>0.3</v>
      </c>
      <c r="P9" s="28" t="s">
        <v>1457</v>
      </c>
      <c r="Q9" s="169" t="s">
        <v>1458</v>
      </c>
      <c r="R9" s="28" t="s">
        <v>1421</v>
      </c>
      <c r="S9" s="51">
        <v>0</v>
      </c>
      <c r="T9" s="253" t="s">
        <v>1459</v>
      </c>
      <c r="U9" s="241" t="s">
        <v>1460</v>
      </c>
      <c r="V9" s="321">
        <v>1</v>
      </c>
      <c r="W9" s="224" t="s">
        <v>1461</v>
      </c>
      <c r="X9" s="322" t="s">
        <v>1462</v>
      </c>
      <c r="Y9" s="35" t="s">
        <v>332</v>
      </c>
      <c r="Z9" s="51"/>
      <c r="AA9" s="253"/>
      <c r="AB9" s="242"/>
    </row>
    <row r="10" spans="1:28" ht="156.75">
      <c r="A10" s="396"/>
      <c r="B10" s="191">
        <v>5.2</v>
      </c>
      <c r="C10" s="132" t="s">
        <v>1463</v>
      </c>
      <c r="D10" s="23" t="s">
        <v>1464</v>
      </c>
      <c r="E10" s="23" t="s">
        <v>87</v>
      </c>
      <c r="F10" s="23" t="s">
        <v>1274</v>
      </c>
      <c r="G10" s="26" t="s">
        <v>108</v>
      </c>
      <c r="H10" s="43">
        <v>0</v>
      </c>
      <c r="I10" s="28" t="s">
        <v>1465</v>
      </c>
      <c r="J10" s="173" t="s">
        <v>151</v>
      </c>
      <c r="K10" s="28" t="s">
        <v>152</v>
      </c>
      <c r="L10" s="51">
        <v>0</v>
      </c>
      <c r="M10" s="253" t="s">
        <v>1466</v>
      </c>
      <c r="N10" s="242" t="s">
        <v>260</v>
      </c>
      <c r="O10" s="43">
        <v>0</v>
      </c>
      <c r="P10" s="28" t="s">
        <v>1467</v>
      </c>
      <c r="Q10" s="28" t="s">
        <v>260</v>
      </c>
      <c r="R10" s="28" t="s">
        <v>152</v>
      </c>
      <c r="S10" s="51">
        <v>0</v>
      </c>
      <c r="T10" s="253" t="s">
        <v>1468</v>
      </c>
      <c r="U10" s="323" t="s">
        <v>260</v>
      </c>
      <c r="V10" s="321">
        <v>1</v>
      </c>
      <c r="W10" s="229" t="s">
        <v>1469</v>
      </c>
      <c r="X10" s="324" t="s">
        <v>1470</v>
      </c>
      <c r="Y10" s="35" t="s">
        <v>332</v>
      </c>
      <c r="Z10" s="56"/>
      <c r="AA10" s="28"/>
      <c r="AB10" s="75"/>
    </row>
    <row r="11" spans="1:28" ht="142.5">
      <c r="A11" s="434"/>
      <c r="B11" s="288">
        <v>5.3</v>
      </c>
      <c r="C11" s="325" t="s">
        <v>1471</v>
      </c>
      <c r="D11" s="23" t="s">
        <v>1472</v>
      </c>
      <c r="E11" s="23" t="s">
        <v>892</v>
      </c>
      <c r="F11" s="23" t="s">
        <v>66</v>
      </c>
      <c r="G11" s="26" t="s">
        <v>108</v>
      </c>
      <c r="H11" s="43">
        <v>0</v>
      </c>
      <c r="I11" s="28" t="s">
        <v>846</v>
      </c>
      <c r="J11" s="173" t="s">
        <v>151</v>
      </c>
      <c r="K11" s="28" t="s">
        <v>152</v>
      </c>
      <c r="L11" s="51">
        <v>0</v>
      </c>
      <c r="M11" s="253" t="s">
        <v>1473</v>
      </c>
      <c r="N11" s="242" t="s">
        <v>260</v>
      </c>
      <c r="O11" s="43">
        <v>0</v>
      </c>
      <c r="P11" s="28" t="s">
        <v>1467</v>
      </c>
      <c r="Q11" s="28" t="s">
        <v>260</v>
      </c>
      <c r="R11" s="28" t="s">
        <v>152</v>
      </c>
      <c r="S11" s="51">
        <v>0</v>
      </c>
      <c r="T11" s="253" t="s">
        <v>1474</v>
      </c>
      <c r="U11" s="323" t="s">
        <v>260</v>
      </c>
      <c r="V11" s="326">
        <v>1</v>
      </c>
      <c r="W11" s="327" t="s">
        <v>1475</v>
      </c>
      <c r="X11" s="328" t="s">
        <v>1476</v>
      </c>
      <c r="Y11" s="35" t="s">
        <v>332</v>
      </c>
      <c r="Z11" s="51"/>
      <c r="AA11" s="28"/>
      <c r="AB11" s="75"/>
    </row>
    <row r="12" spans="1:28" ht="252" customHeight="1">
      <c r="A12" s="22" t="s">
        <v>1477</v>
      </c>
      <c r="B12" s="304">
        <v>6.1</v>
      </c>
      <c r="C12" s="23" t="s">
        <v>1478</v>
      </c>
      <c r="D12" s="23" t="s">
        <v>1455</v>
      </c>
      <c r="E12" s="23" t="s">
        <v>1479</v>
      </c>
      <c r="F12" s="23"/>
      <c r="G12" s="26" t="s">
        <v>108</v>
      </c>
      <c r="H12" s="329">
        <v>0</v>
      </c>
      <c r="I12" s="306" t="s">
        <v>846</v>
      </c>
      <c r="J12" s="306" t="s">
        <v>151</v>
      </c>
      <c r="K12" s="97" t="s">
        <v>327</v>
      </c>
      <c r="L12" s="316">
        <v>0</v>
      </c>
      <c r="M12" s="330" t="s">
        <v>1480</v>
      </c>
      <c r="N12" s="331" t="s">
        <v>260</v>
      </c>
      <c r="O12" s="329">
        <v>0</v>
      </c>
      <c r="P12" s="306" t="s">
        <v>1481</v>
      </c>
      <c r="Q12" s="306" t="s">
        <v>151</v>
      </c>
      <c r="R12" s="28" t="s">
        <v>152</v>
      </c>
      <c r="S12" s="51">
        <v>0</v>
      </c>
      <c r="T12" s="253" t="s">
        <v>1482</v>
      </c>
      <c r="U12" s="242" t="s">
        <v>260</v>
      </c>
      <c r="V12" s="332">
        <v>1</v>
      </c>
      <c r="W12" s="314" t="s">
        <v>1483</v>
      </c>
      <c r="X12" s="333" t="s">
        <v>1484</v>
      </c>
      <c r="Y12" s="35" t="s">
        <v>332</v>
      </c>
      <c r="Z12" s="316"/>
      <c r="AA12" s="309"/>
      <c r="AB12" s="75"/>
    </row>
    <row r="13" spans="1:28" ht="45" customHeight="1">
      <c r="A13" s="151"/>
      <c r="B13" s="151"/>
      <c r="C13" s="151"/>
      <c r="D13" s="151"/>
      <c r="E13" s="151"/>
      <c r="F13" s="151"/>
      <c r="G13" s="112" t="s">
        <v>268</v>
      </c>
      <c r="H13" s="233">
        <f>IFERROR(AVERAGE(H5:H12),"")</f>
        <v>3.7499999999999999E-2</v>
      </c>
      <c r="I13" s="232"/>
      <c r="J13" s="232"/>
      <c r="K13" s="112" t="s">
        <v>269</v>
      </c>
      <c r="L13" s="334">
        <f>IFERROR(AVERAGE(L5:L12),"")</f>
        <v>0</v>
      </c>
      <c r="M13" s="151"/>
      <c r="N13" s="109" t="s">
        <v>268</v>
      </c>
      <c r="O13" s="233">
        <f>IFERROR(AVERAGE(O5:O12),"")</f>
        <v>0.22125000000000003</v>
      </c>
      <c r="P13" s="232"/>
      <c r="Q13" s="232"/>
      <c r="R13" s="112" t="s">
        <v>269</v>
      </c>
      <c r="S13" s="233">
        <f>IFERROR(AVERAGE(S5:S12),"")</f>
        <v>0</v>
      </c>
      <c r="T13" s="151"/>
      <c r="U13" s="112" t="s">
        <v>268</v>
      </c>
      <c r="V13" s="233">
        <f>IFERROR(AVERAGE(V5:V12),"")</f>
        <v>1</v>
      </c>
      <c r="W13" s="232"/>
      <c r="X13" s="232"/>
      <c r="Y13" s="112" t="s">
        <v>269</v>
      </c>
      <c r="Z13" s="233" t="str">
        <f>IFERROR(AVERAGE(Z5:Z12),"")</f>
        <v/>
      </c>
      <c r="AA13" s="151"/>
      <c r="AB13" s="112" t="s">
        <v>268</v>
      </c>
    </row>
    <row r="14" spans="1:28" ht="45" customHeight="1">
      <c r="A14" s="151"/>
      <c r="B14" s="151"/>
      <c r="C14" s="151"/>
      <c r="D14" s="151"/>
      <c r="E14" s="151"/>
      <c r="F14" s="151"/>
      <c r="G14" s="151"/>
      <c r="H14" s="151"/>
      <c r="I14" s="151"/>
      <c r="J14" s="151"/>
      <c r="K14" s="151"/>
      <c r="L14" s="151"/>
      <c r="M14" s="151"/>
      <c r="N14" s="151"/>
      <c r="O14" s="151"/>
      <c r="P14" s="151"/>
      <c r="Q14" s="232"/>
      <c r="R14" s="232"/>
      <c r="S14" s="232"/>
      <c r="T14" s="151"/>
      <c r="U14" s="232"/>
      <c r="V14" s="232"/>
      <c r="W14" s="232"/>
      <c r="X14" s="232"/>
      <c r="Y14" s="151"/>
      <c r="Z14" s="151"/>
      <c r="AA14" s="151"/>
      <c r="AB14" s="151"/>
    </row>
    <row r="15" spans="1:28" ht="12" customHeight="1">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row>
    <row r="16" spans="1:28" ht="12" customHeigh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row>
    <row r="17" spans="1:28" ht="12" customHeight="1">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row>
    <row r="18" spans="1:28" ht="18.75" customHeight="1">
      <c r="A18" s="151"/>
      <c r="B18" s="151"/>
      <c r="C18" s="151"/>
      <c r="D18" s="151"/>
      <c r="E18" s="151"/>
      <c r="F18" s="151"/>
      <c r="G18" s="151"/>
      <c r="H18" s="432" t="s">
        <v>270</v>
      </c>
      <c r="I18" s="402"/>
      <c r="J18" s="406" t="s">
        <v>1485</v>
      </c>
      <c r="K18" s="407"/>
      <c r="L18" s="407"/>
      <c r="M18" s="407"/>
      <c r="N18" s="408"/>
      <c r="O18" s="432" t="s">
        <v>272</v>
      </c>
      <c r="P18" s="402"/>
      <c r="Q18" s="406" t="s">
        <v>1486</v>
      </c>
      <c r="R18" s="407"/>
      <c r="S18" s="407"/>
      <c r="T18" s="407"/>
      <c r="U18" s="408"/>
      <c r="V18" s="432" t="s">
        <v>274</v>
      </c>
      <c r="W18" s="402"/>
      <c r="X18" s="406"/>
      <c r="Y18" s="407"/>
      <c r="Z18" s="407"/>
      <c r="AA18" s="407"/>
      <c r="AB18" s="408"/>
    </row>
    <row r="19" spans="1:28" ht="18.75" customHeight="1">
      <c r="A19" s="151"/>
      <c r="B19" s="151"/>
      <c r="C19" s="151"/>
      <c r="D19" s="151"/>
      <c r="E19" s="151"/>
      <c r="F19" s="151"/>
      <c r="G19" s="151"/>
      <c r="H19" s="403"/>
      <c r="I19" s="390"/>
      <c r="J19" s="388"/>
      <c r="K19" s="389"/>
      <c r="L19" s="389"/>
      <c r="M19" s="389"/>
      <c r="N19" s="409"/>
      <c r="O19" s="403"/>
      <c r="P19" s="390"/>
      <c r="Q19" s="388"/>
      <c r="R19" s="389"/>
      <c r="S19" s="389"/>
      <c r="T19" s="389"/>
      <c r="U19" s="409"/>
      <c r="V19" s="403"/>
      <c r="W19" s="390"/>
      <c r="X19" s="388"/>
      <c r="Y19" s="389"/>
      <c r="Z19" s="389"/>
      <c r="AA19" s="389"/>
      <c r="AB19" s="409"/>
    </row>
    <row r="20" spans="1:28" ht="18.75" customHeight="1">
      <c r="A20" s="151"/>
      <c r="B20" s="151"/>
      <c r="C20" s="151"/>
      <c r="D20" s="151"/>
      <c r="E20" s="151"/>
      <c r="F20" s="151"/>
      <c r="G20" s="151"/>
      <c r="H20" s="403"/>
      <c r="I20" s="390"/>
      <c r="J20" s="388"/>
      <c r="K20" s="389"/>
      <c r="L20" s="389"/>
      <c r="M20" s="389"/>
      <c r="N20" s="409"/>
      <c r="O20" s="403"/>
      <c r="P20" s="390"/>
      <c r="Q20" s="388"/>
      <c r="R20" s="389"/>
      <c r="S20" s="389"/>
      <c r="T20" s="389"/>
      <c r="U20" s="409"/>
      <c r="V20" s="403"/>
      <c r="W20" s="390"/>
      <c r="X20" s="388"/>
      <c r="Y20" s="389"/>
      <c r="Z20" s="389"/>
      <c r="AA20" s="389"/>
      <c r="AB20" s="409"/>
    </row>
    <row r="21" spans="1:28" ht="18.75" customHeight="1">
      <c r="A21" s="151"/>
      <c r="B21" s="151"/>
      <c r="C21" s="151"/>
      <c r="D21" s="151"/>
      <c r="E21" s="151"/>
      <c r="F21" s="151"/>
      <c r="G21" s="151"/>
      <c r="H21" s="403"/>
      <c r="I21" s="390"/>
      <c r="J21" s="388"/>
      <c r="K21" s="389"/>
      <c r="L21" s="389"/>
      <c r="M21" s="389"/>
      <c r="N21" s="409"/>
      <c r="O21" s="403"/>
      <c r="P21" s="390"/>
      <c r="Q21" s="388"/>
      <c r="R21" s="389"/>
      <c r="S21" s="389"/>
      <c r="T21" s="389"/>
      <c r="U21" s="409"/>
      <c r="V21" s="403"/>
      <c r="W21" s="390"/>
      <c r="X21" s="388"/>
      <c r="Y21" s="389"/>
      <c r="Z21" s="389"/>
      <c r="AA21" s="389"/>
      <c r="AB21" s="409"/>
    </row>
    <row r="22" spans="1:28" ht="18.75" customHeight="1">
      <c r="A22" s="151"/>
      <c r="B22" s="151"/>
      <c r="C22" s="151"/>
      <c r="D22" s="151"/>
      <c r="E22" s="151"/>
      <c r="F22" s="151"/>
      <c r="G22" s="151"/>
      <c r="H22" s="403"/>
      <c r="I22" s="390"/>
      <c r="J22" s="388"/>
      <c r="K22" s="389"/>
      <c r="L22" s="389"/>
      <c r="M22" s="389"/>
      <c r="N22" s="409"/>
      <c r="O22" s="403"/>
      <c r="P22" s="390"/>
      <c r="Q22" s="388"/>
      <c r="R22" s="389"/>
      <c r="S22" s="389"/>
      <c r="T22" s="389"/>
      <c r="U22" s="409"/>
      <c r="V22" s="403"/>
      <c r="W22" s="390"/>
      <c r="X22" s="388"/>
      <c r="Y22" s="389"/>
      <c r="Z22" s="389"/>
      <c r="AA22" s="389"/>
      <c r="AB22" s="409"/>
    </row>
    <row r="23" spans="1:28" ht="39" customHeight="1">
      <c r="A23" s="151"/>
      <c r="B23" s="151"/>
      <c r="C23" s="151"/>
      <c r="D23" s="151"/>
      <c r="E23" s="151"/>
      <c r="F23" s="151"/>
      <c r="G23" s="151"/>
      <c r="H23" s="404"/>
      <c r="I23" s="405"/>
      <c r="J23" s="410"/>
      <c r="K23" s="411"/>
      <c r="L23" s="411"/>
      <c r="M23" s="411"/>
      <c r="N23" s="412"/>
      <c r="O23" s="404"/>
      <c r="P23" s="405"/>
      <c r="Q23" s="410"/>
      <c r="R23" s="411"/>
      <c r="S23" s="411"/>
      <c r="T23" s="411"/>
      <c r="U23" s="412"/>
      <c r="V23" s="404"/>
      <c r="W23" s="405"/>
      <c r="X23" s="410"/>
      <c r="Y23" s="411"/>
      <c r="Z23" s="411"/>
      <c r="AA23" s="411"/>
      <c r="AB23" s="412"/>
    </row>
    <row r="24" spans="1:28" ht="12"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row>
    <row r="25" spans="1:28" ht="12" customHeight="1">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row>
    <row r="26" spans="1:28" ht="12" customHeight="1">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row>
    <row r="27" spans="1:28" ht="12"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row>
    <row r="28" spans="1:28" ht="12"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row>
    <row r="29" spans="1:28" ht="12" customHeight="1">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row>
    <row r="30" spans="1:28" ht="12" customHeight="1">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row>
    <row r="31" spans="1:28" ht="12"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row>
    <row r="32" spans="1:28" ht="12"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row>
    <row r="33" spans="1:28" ht="12"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1:28" ht="12"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row>
    <row r="35" spans="1:28" ht="12"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row>
    <row r="36" spans="1:28" ht="12"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row>
    <row r="37" spans="1:28" ht="12"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row>
    <row r="38" spans="1:28" ht="12"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row>
    <row r="39" spans="1:28" ht="12"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28" ht="12"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28" ht="12" customHeight="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row>
    <row r="42" spans="1:28" ht="12" customHeight="1">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row>
    <row r="43" spans="1:28" ht="12"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row>
    <row r="44" spans="1:28" ht="12"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row>
    <row r="45" spans="1:28" ht="12"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row>
    <row r="46" spans="1:28" ht="12"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row>
    <row r="47" spans="1:28" ht="12"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row>
    <row r="48" spans="1:28" ht="12"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1:28" ht="12"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row>
    <row r="50" spans="1:28" ht="12"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row>
    <row r="51" spans="1:28" ht="12"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row>
    <row r="52" spans="1:28" ht="12"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row>
    <row r="53" spans="1:28" ht="12"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row>
    <row r="54" spans="1:28" ht="12"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row>
    <row r="55" spans="1:28" ht="12"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row>
    <row r="56" spans="1:28" ht="14.25"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row>
    <row r="57" spans="1:28" ht="14.25"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row>
    <row r="58" spans="1:28" ht="14.25"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row>
    <row r="59" spans="1:28" ht="14.25"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row>
    <row r="60" spans="1:28" ht="14.25"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row>
    <row r="61" spans="1:28" ht="14.25"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row>
    <row r="62" spans="1:28" ht="14.25"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row>
    <row r="63" spans="1:28" ht="14.2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row>
    <row r="64" spans="1:28" ht="14.2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row>
    <row r="65" spans="1:28" ht="14.2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row>
    <row r="66" spans="1:28" ht="14.2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row>
    <row r="67" spans="1:28" ht="14.25"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row>
    <row r="68" spans="1:28" ht="14.25"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row>
    <row r="69" spans="1:28" ht="14.25"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row>
    <row r="70" spans="1:28" ht="14.25"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row>
    <row r="71" spans="1:28" ht="14.25"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row>
    <row r="72" spans="1:28" ht="14.25"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row>
    <row r="73" spans="1:28" ht="14.25"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row>
    <row r="74" spans="1:28" ht="14.25"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row>
    <row r="75" spans="1:28" ht="14.2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row>
    <row r="76" spans="1:28" ht="14.25"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row>
    <row r="77" spans="1:28" ht="14.25"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row>
    <row r="78" spans="1:28" ht="14.2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row>
    <row r="79" spans="1:28" ht="14.25"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row>
    <row r="80" spans="1:28" ht="14.25"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row>
    <row r="81" spans="1:28" ht="14.25"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ht="14.25"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row r="83" spans="1:28" ht="14.25"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row>
    <row r="84" spans="1:28" ht="14.25"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row>
    <row r="85" spans="1:28" ht="14.25"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row>
    <row r="86" spans="1:28" ht="14.25"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row>
    <row r="87" spans="1:28" ht="14.2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row>
    <row r="88" spans="1:28" ht="14.25"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row>
    <row r="89" spans="1:28" ht="14.25"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row>
    <row r="90" spans="1:28" ht="14.25"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row>
    <row r="91" spans="1:28" ht="14.25"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row>
    <row r="92" spans="1:28" ht="14.25"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row>
    <row r="93" spans="1:28" ht="14.25"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row>
    <row r="94" spans="1:28" ht="14.25"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row>
    <row r="95" spans="1:28" ht="14.25"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row>
    <row r="96" spans="1:28" ht="14.25"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row>
    <row r="97" spans="1:28" ht="14.25"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row>
    <row r="98" spans="1:28" ht="14.25"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row>
    <row r="99" spans="1:28" ht="14.2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row>
    <row r="100" spans="1:28" ht="14.25"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row>
    <row r="101" spans="1:28" ht="14.25"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row>
    <row r="102" spans="1:28" ht="14.25"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row>
    <row r="103" spans="1:28" ht="14.2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row>
    <row r="104" spans="1:28" ht="14.25"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row>
    <row r="105" spans="1:28" ht="14.25"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row>
    <row r="106" spans="1:28" ht="14.25"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row>
    <row r="107" spans="1:28" ht="14.25"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row>
    <row r="108" spans="1:28" ht="14.25"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row>
    <row r="109" spans="1:28" ht="14.25"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row>
    <row r="110" spans="1:28" ht="14.25"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row>
    <row r="111" spans="1:28" ht="14.2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row>
    <row r="112" spans="1:28" ht="14.25"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row>
    <row r="113" spans="1:28" ht="14.25"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row>
    <row r="114" spans="1:28" ht="14.25"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row>
    <row r="115" spans="1:28" ht="14.25"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row>
    <row r="116" spans="1:28" ht="14.25"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row>
    <row r="117" spans="1:28" ht="14.25"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row>
    <row r="118" spans="1:28" ht="14.25"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row>
    <row r="119" spans="1:28" ht="14.25"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row>
    <row r="120" spans="1:28" ht="14.25"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row>
    <row r="121" spans="1:28" ht="14.25"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row>
    <row r="122" spans="1:28" ht="14.25"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row>
    <row r="123" spans="1:28" ht="14.2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row>
    <row r="124" spans="1:28" ht="14.25"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row>
    <row r="125" spans="1:28" ht="14.2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row>
    <row r="126" spans="1:28" ht="14.2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row>
    <row r="127" spans="1:28" ht="14.2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row>
    <row r="128" spans="1:28" ht="14.2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row>
    <row r="129" spans="1:28" ht="14.2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row>
    <row r="130" spans="1:28" ht="14.2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row>
    <row r="131" spans="1:28" ht="14.2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row>
    <row r="132" spans="1:28" ht="14.2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row>
    <row r="133" spans="1:28" ht="14.2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row>
    <row r="134" spans="1:28" ht="14.2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row>
    <row r="135" spans="1:28" ht="14.2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row>
    <row r="136" spans="1:28" ht="14.2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row>
    <row r="137" spans="1:28" ht="14.2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row>
    <row r="138" spans="1:28" ht="14.2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row>
    <row r="139" spans="1:28" ht="14.2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row>
    <row r="140" spans="1:28" ht="14.2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row>
    <row r="141" spans="1:28" ht="14.2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row>
    <row r="142" spans="1:28" ht="14.2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row>
    <row r="143" spans="1:28" ht="14.2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row>
    <row r="144" spans="1:28" ht="14.2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row>
    <row r="145" spans="1:28" ht="14.2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row>
    <row r="146" spans="1:28" ht="14.2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row>
    <row r="147" spans="1:28" ht="14.2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row>
    <row r="148" spans="1:28" ht="14.2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row>
    <row r="149" spans="1:28" ht="14.2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row>
    <row r="150" spans="1:28" ht="14.2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row>
    <row r="151" spans="1:28" ht="14.2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row>
    <row r="152" spans="1:28" ht="14.2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row>
    <row r="153" spans="1:28" ht="14.2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row>
    <row r="154" spans="1:28" ht="14.2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row>
    <row r="155" spans="1:28" ht="14.2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row>
    <row r="156" spans="1:28" ht="14.2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row>
    <row r="157" spans="1:28" ht="14.2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row>
    <row r="158" spans="1:28" ht="14.2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row>
    <row r="159" spans="1:28" ht="14.2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row>
    <row r="160" spans="1:28" ht="14.2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row>
    <row r="161" spans="1:28" ht="14.2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row>
    <row r="162" spans="1:28" ht="14.2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row>
    <row r="163" spans="1:28" ht="14.2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row>
    <row r="164" spans="1:28" ht="14.2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row>
    <row r="165" spans="1:28" ht="14.2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row>
    <row r="166" spans="1:28" ht="14.2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row>
    <row r="167" spans="1:28" ht="14.2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row>
    <row r="168" spans="1:28" ht="14.2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row>
    <row r="169" spans="1:28" ht="14.2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row>
    <row r="170" spans="1:28" ht="14.2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row>
    <row r="171" spans="1:28" ht="14.2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row>
    <row r="172" spans="1:28" ht="14.2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row>
    <row r="173" spans="1:28" ht="14.2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row>
    <row r="174" spans="1:28" ht="14.2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row>
    <row r="175" spans="1:28" ht="14.2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row>
    <row r="176" spans="1:28" ht="14.2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row>
    <row r="177" spans="1:28" ht="14.2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row>
    <row r="178" spans="1:28" ht="14.2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row>
    <row r="179" spans="1:28" ht="14.2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row>
    <row r="180" spans="1:28" ht="14.2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row>
    <row r="181" spans="1:28" ht="14.2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row>
    <row r="182" spans="1:28" ht="14.2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row>
    <row r="183" spans="1:28" ht="14.2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row>
    <row r="184" spans="1:28" ht="14.2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row>
    <row r="185" spans="1:28" ht="14.2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row>
    <row r="186" spans="1:28" ht="14.2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row>
    <row r="187" spans="1:28" ht="14.2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row>
    <row r="188" spans="1:28" ht="14.2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row>
    <row r="189" spans="1:28" ht="14.2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row>
    <row r="190" spans="1:28" ht="14.2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row>
    <row r="191" spans="1:28" ht="14.2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row>
    <row r="192" spans="1:28" ht="14.2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row>
    <row r="193" spans="1:28" ht="14.2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row>
    <row r="194" spans="1:28" ht="14.2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row>
    <row r="195" spans="1:28" ht="14.2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row>
    <row r="196" spans="1:28" ht="14.2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row>
    <row r="197" spans="1:28" ht="14.2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row>
    <row r="198" spans="1:28" ht="14.2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row>
    <row r="199" spans="1:28" ht="14.2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row>
    <row r="200" spans="1:28" ht="14.2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row>
    <row r="201" spans="1:28" ht="14.2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row>
    <row r="202" spans="1:28" ht="14.2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row>
    <row r="203" spans="1:28" ht="14.2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row>
    <row r="204" spans="1:28" ht="14.2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row>
    <row r="205" spans="1:28" ht="14.2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row>
    <row r="206" spans="1:28" ht="14.2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row>
    <row r="207" spans="1:28" ht="14.2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row>
    <row r="208" spans="1:28" ht="14.2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row>
    <row r="209" spans="1:28" ht="14.2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row>
    <row r="210" spans="1:28" ht="14.2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row>
    <row r="211" spans="1:28" ht="14.2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row>
    <row r="212" spans="1:28" ht="14.2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row>
    <row r="213" spans="1:28" ht="14.2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row>
    <row r="214" spans="1:28" ht="14.2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row>
    <row r="215" spans="1:28" ht="14.2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row>
    <row r="216" spans="1:28" ht="14.2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row>
    <row r="217" spans="1:28" ht="14.2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row>
    <row r="218" spans="1:28" ht="14.2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row>
    <row r="219" spans="1:28" ht="15.75" customHeight="1"/>
    <row r="220" spans="1:28" ht="15.75" customHeight="1"/>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4">
    <mergeCell ref="O2:U2"/>
    <mergeCell ref="V2:AB2"/>
    <mergeCell ref="H3:J3"/>
    <mergeCell ref="L3:N3"/>
    <mergeCell ref="O3:Q3"/>
    <mergeCell ref="S3:U3"/>
    <mergeCell ref="V3:X3"/>
    <mergeCell ref="Z3:AB3"/>
    <mergeCell ref="Q18:U23"/>
    <mergeCell ref="V18:W23"/>
    <mergeCell ref="X18:AB23"/>
    <mergeCell ref="A2:A4"/>
    <mergeCell ref="B2:B4"/>
    <mergeCell ref="C2:C4"/>
    <mergeCell ref="D2:D4"/>
    <mergeCell ref="E2:E4"/>
    <mergeCell ref="F2:F4"/>
    <mergeCell ref="G2:G4"/>
    <mergeCell ref="A5:A7"/>
    <mergeCell ref="A9:A11"/>
    <mergeCell ref="H18:I23"/>
    <mergeCell ref="J18:N23"/>
    <mergeCell ref="O18:P23"/>
    <mergeCell ref="H2:N2"/>
  </mergeCells>
  <hyperlinks>
    <hyperlink ref="N5" r:id="rId1"/>
    <hyperlink ref="Q5" r:id="rId2"/>
    <hyperlink ref="U5" r:id="rId3"/>
    <hyperlink ref="X5" r:id="rId4"/>
    <hyperlink ref="U6" r:id="rId5"/>
    <hyperlink ref="Q7" r:id="rId6"/>
    <hyperlink ref="U7" r:id="rId7"/>
    <hyperlink ref="Q8" r:id="rId8"/>
    <hyperlink ref="U8" r:id="rId9"/>
    <hyperlink ref="Q9" r:id="rId10"/>
    <hyperlink ref="U9" r:id="rId11"/>
    <hyperlink ref="X10" r:id="rId12"/>
  </hyperlinks>
  <pageMargins left="0.7" right="0.7" top="0.75" bottom="0.75" header="0" footer="0"/>
  <pageSetup scale="6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60.5" customWidth="1"/>
    <col min="2" max="7" width="17.25" customWidth="1"/>
    <col min="8" max="26" width="11" customWidth="1"/>
  </cols>
  <sheetData>
    <row r="1" spans="1:26" ht="14.25" customHeight="1">
      <c r="A1" s="435" t="s">
        <v>1487</v>
      </c>
      <c r="B1" s="407"/>
      <c r="C1" s="407"/>
      <c r="D1" s="407"/>
      <c r="E1" s="407"/>
      <c r="F1" s="407"/>
      <c r="G1" s="408"/>
      <c r="H1" s="232"/>
      <c r="I1" s="232"/>
      <c r="J1" s="232"/>
      <c r="K1" s="232"/>
      <c r="L1" s="232"/>
      <c r="M1" s="232"/>
      <c r="N1" s="232"/>
      <c r="O1" s="232"/>
      <c r="P1" s="232"/>
      <c r="Q1" s="232"/>
      <c r="R1" s="232"/>
      <c r="S1" s="232"/>
      <c r="T1" s="232"/>
      <c r="U1" s="232"/>
      <c r="V1" s="232"/>
      <c r="W1" s="232"/>
      <c r="X1" s="232"/>
      <c r="Y1" s="232"/>
      <c r="Z1" s="232"/>
    </row>
    <row r="2" spans="1:26" ht="13.5" customHeight="1">
      <c r="A2" s="436"/>
      <c r="B2" s="392"/>
      <c r="C2" s="392"/>
      <c r="D2" s="392"/>
      <c r="E2" s="392"/>
      <c r="F2" s="392"/>
      <c r="G2" s="437"/>
      <c r="H2" s="232"/>
      <c r="I2" s="232"/>
      <c r="J2" s="232"/>
      <c r="K2" s="232"/>
      <c r="L2" s="232"/>
      <c r="M2" s="232"/>
      <c r="N2" s="232"/>
      <c r="O2" s="232"/>
      <c r="P2" s="232"/>
      <c r="Q2" s="232"/>
      <c r="R2" s="232"/>
      <c r="S2" s="232"/>
      <c r="T2" s="232"/>
      <c r="U2" s="232"/>
      <c r="V2" s="232"/>
      <c r="W2" s="232"/>
      <c r="X2" s="232"/>
      <c r="Y2" s="232"/>
      <c r="Z2" s="232"/>
    </row>
    <row r="3" spans="1:26" ht="30.75" customHeight="1">
      <c r="A3" s="438" t="s">
        <v>9</v>
      </c>
      <c r="B3" s="440" t="s">
        <v>1488</v>
      </c>
      <c r="C3" s="374"/>
      <c r="D3" s="440" t="s">
        <v>1489</v>
      </c>
      <c r="E3" s="374"/>
      <c r="F3" s="440" t="s">
        <v>1490</v>
      </c>
      <c r="G3" s="374"/>
      <c r="H3" s="232"/>
      <c r="I3" s="232"/>
      <c r="J3" s="232"/>
      <c r="K3" s="232"/>
      <c r="L3" s="232"/>
      <c r="M3" s="232"/>
      <c r="N3" s="232"/>
      <c r="O3" s="232"/>
      <c r="P3" s="232"/>
      <c r="Q3" s="232"/>
      <c r="R3" s="232"/>
      <c r="S3" s="232"/>
      <c r="T3" s="232"/>
      <c r="U3" s="232"/>
      <c r="V3" s="232"/>
      <c r="W3" s="232"/>
      <c r="X3" s="232"/>
      <c r="Y3" s="232"/>
      <c r="Z3" s="232"/>
    </row>
    <row r="4" spans="1:26" ht="48.75" customHeight="1">
      <c r="A4" s="439"/>
      <c r="B4" s="335" t="s">
        <v>1491</v>
      </c>
      <c r="C4" s="335" t="s">
        <v>1492</v>
      </c>
      <c r="D4" s="335" t="s">
        <v>1491</v>
      </c>
      <c r="E4" s="335" t="s">
        <v>1492</v>
      </c>
      <c r="F4" s="335" t="s">
        <v>1491</v>
      </c>
      <c r="G4" s="336" t="s">
        <v>1492</v>
      </c>
      <c r="H4" s="232"/>
      <c r="I4" s="232"/>
      <c r="J4" s="232"/>
      <c r="K4" s="232"/>
      <c r="L4" s="232"/>
      <c r="M4" s="232"/>
      <c r="N4" s="232"/>
      <c r="O4" s="232"/>
      <c r="P4" s="232"/>
      <c r="Q4" s="232"/>
      <c r="R4" s="232"/>
      <c r="S4" s="232"/>
      <c r="T4" s="232"/>
      <c r="U4" s="232"/>
      <c r="V4" s="232"/>
      <c r="W4" s="232"/>
      <c r="X4" s="232"/>
      <c r="Y4" s="232"/>
      <c r="Z4" s="232"/>
    </row>
    <row r="5" spans="1:26" ht="42.75" customHeight="1">
      <c r="A5" s="337" t="s">
        <v>42</v>
      </c>
      <c r="B5" s="338">
        <f>'1. ACCESO A INFORMACIÓN PÚBLICA'!H16</f>
        <v>0.21059999999999998</v>
      </c>
      <c r="C5" s="338">
        <f>'1. ACCESO A INFORMACIÓN PÚBLICA'!L16</f>
        <v>0.21968181818181814</v>
      </c>
      <c r="D5" s="338">
        <f>'1. ACCESO A INFORMACIÓN PÚBLICA'!O16</f>
        <v>0.67905454545454536</v>
      </c>
      <c r="E5" s="338">
        <f>'1. ACCESO A INFORMACIÓN PÚBLICA'!S16</f>
        <v>0.57570909090909084</v>
      </c>
      <c r="F5" s="338">
        <f>'1. ACCESO A INFORMACIÓN PÚBLICA'!V16</f>
        <v>1</v>
      </c>
      <c r="G5" s="339">
        <f>'1. ACCESO A INFORMACIÓN PÚBLICA'!Z16</f>
        <v>1</v>
      </c>
      <c r="H5" s="232"/>
      <c r="I5" s="232"/>
      <c r="J5" s="232"/>
      <c r="K5" s="232"/>
      <c r="L5" s="232"/>
      <c r="M5" s="232"/>
      <c r="N5" s="232"/>
      <c r="O5" s="232"/>
      <c r="P5" s="232"/>
      <c r="Q5" s="232"/>
      <c r="R5" s="232"/>
      <c r="S5" s="232"/>
      <c r="T5" s="232"/>
      <c r="U5" s="232"/>
      <c r="V5" s="232"/>
      <c r="W5" s="232"/>
      <c r="X5" s="232"/>
      <c r="Y5" s="232"/>
      <c r="Z5" s="232"/>
    </row>
    <row r="6" spans="1:26" ht="42.75" customHeight="1">
      <c r="A6" s="337" t="s">
        <v>276</v>
      </c>
      <c r="B6" s="338">
        <f>'2. RENDICIÓN DE CUENTAS'!H13</f>
        <v>0.40482499999999999</v>
      </c>
      <c r="C6" s="338">
        <f>'2. RENDICIÓN DE CUENTAS'!L13</f>
        <v>0.40475357142857138</v>
      </c>
      <c r="D6" s="338">
        <f>'2. RENDICIÓN DE CUENTAS'!O13</f>
        <v>0.64874999999999994</v>
      </c>
      <c r="E6" s="338">
        <f>'2. RENDICIÓN DE CUENTAS'!S13</f>
        <v>0.64879285714285717</v>
      </c>
      <c r="F6" s="338">
        <f>'2. RENDICIÓN DE CUENTAS'!V13</f>
        <v>1</v>
      </c>
      <c r="G6" s="339">
        <f>'2. RENDICIÓN DE CUENTAS'!Z13</f>
        <v>1</v>
      </c>
      <c r="H6" s="232"/>
      <c r="I6" s="232"/>
      <c r="J6" s="232"/>
      <c r="K6" s="232"/>
      <c r="L6" s="232"/>
      <c r="M6" s="232"/>
      <c r="N6" s="232"/>
      <c r="O6" s="232"/>
      <c r="P6" s="232"/>
      <c r="Q6" s="232"/>
      <c r="R6" s="232"/>
      <c r="S6" s="232"/>
      <c r="T6" s="232"/>
      <c r="U6" s="232"/>
      <c r="V6" s="232"/>
      <c r="W6" s="232"/>
      <c r="X6" s="232"/>
      <c r="Y6" s="232"/>
      <c r="Z6" s="232"/>
    </row>
    <row r="7" spans="1:26" ht="42.75" customHeight="1">
      <c r="A7" s="337" t="s">
        <v>393</v>
      </c>
      <c r="B7" s="338">
        <f>'3. MEJORA EN LA ATENCION'!H22</f>
        <v>0.11249374999999999</v>
      </c>
      <c r="C7" s="338">
        <f>'3. MEJORA EN LA ATENCION'!L22</f>
        <v>6.8623529411764694E-2</v>
      </c>
      <c r="D7" s="338">
        <f>'3. MEJORA EN LA ATENCION'!O22</f>
        <v>0.54704705882352933</v>
      </c>
      <c r="E7" s="338">
        <f>'3. MEJORA EN LA ATENCION'!S22</f>
        <v>0.42483267973856209</v>
      </c>
      <c r="F7" s="338">
        <f>'3. MEJORA EN LA ATENCION'!V22</f>
        <v>0.95882352941176474</v>
      </c>
      <c r="G7" s="339">
        <f>'3. MEJORA EN LA ATENCION'!Z22</f>
        <v>0.86764705882352944</v>
      </c>
      <c r="H7" s="232"/>
      <c r="I7" s="232"/>
      <c r="J7" s="232"/>
      <c r="K7" s="232"/>
      <c r="L7" s="232"/>
      <c r="M7" s="232"/>
      <c r="N7" s="232"/>
      <c r="O7" s="232"/>
      <c r="P7" s="232"/>
      <c r="Q7" s="232"/>
      <c r="R7" s="232"/>
      <c r="S7" s="232"/>
      <c r="T7" s="232"/>
      <c r="U7" s="232"/>
      <c r="V7" s="232"/>
      <c r="W7" s="232"/>
      <c r="X7" s="232"/>
      <c r="Y7" s="232"/>
      <c r="Z7" s="232"/>
    </row>
    <row r="8" spans="1:26" ht="42.75" customHeight="1">
      <c r="A8" s="337" t="s">
        <v>1493</v>
      </c>
      <c r="B8" s="338">
        <f>'4. RACIONALIZACION TRAMITES '!H14</f>
        <v>0.19628888888888887</v>
      </c>
      <c r="C8" s="338">
        <f>'4. RACIONALIZACION TRAMITES '!L14</f>
        <v>0.18517777777777777</v>
      </c>
      <c r="D8" s="338">
        <f>'4. RACIONALIZACION TRAMITES '!O14</f>
        <v>0.67035555555555559</v>
      </c>
      <c r="E8" s="338">
        <f>'4. RACIONALIZACION TRAMITES '!S14</f>
        <v>0.64813333333333334</v>
      </c>
      <c r="F8" s="338">
        <f>'4. RACIONALIZACION TRAMITES '!V14</f>
        <v>1</v>
      </c>
      <c r="G8" s="339">
        <f>'4. RACIONALIZACION TRAMITES '!Z14</f>
        <v>0.88888888888888884</v>
      </c>
      <c r="H8" s="232"/>
      <c r="I8" s="232"/>
      <c r="J8" s="232"/>
      <c r="K8" s="232"/>
      <c r="L8" s="232"/>
      <c r="M8" s="232"/>
      <c r="N8" s="232"/>
      <c r="O8" s="232"/>
      <c r="P8" s="232"/>
      <c r="Q8" s="232"/>
      <c r="R8" s="232"/>
      <c r="S8" s="232"/>
      <c r="T8" s="232"/>
      <c r="U8" s="232"/>
      <c r="V8" s="232"/>
      <c r="W8" s="232"/>
      <c r="X8" s="232"/>
      <c r="Y8" s="232"/>
      <c r="Z8" s="232"/>
    </row>
    <row r="9" spans="1:26" ht="42.75" customHeight="1">
      <c r="A9" s="337" t="s">
        <v>762</v>
      </c>
      <c r="B9" s="338">
        <f>'5. APERTURA INF DATOS ABIERTOS'!H9</f>
        <v>0.31664999999999999</v>
      </c>
      <c r="C9" s="338">
        <f>'5. APERTURA INF DATOS ABIERTOS'!L9</f>
        <v>0.33329999999999999</v>
      </c>
      <c r="D9" s="338">
        <f>'5. APERTURA INF DATOS ABIERTOS'!O9</f>
        <v>0.66659999999999997</v>
      </c>
      <c r="E9" s="338">
        <f>'5. APERTURA INF DATOS ABIERTOS'!S9</f>
        <v>0.41662499999999997</v>
      </c>
      <c r="F9" s="338">
        <f>'5. APERTURA INF DATOS ABIERTOS'!V9</f>
        <v>1</v>
      </c>
      <c r="G9" s="339" t="str">
        <f>'5. APERTURA INF DATOS ABIERTOS'!Z9</f>
        <v/>
      </c>
      <c r="H9" s="232"/>
      <c r="I9" s="232"/>
      <c r="J9" s="232"/>
      <c r="K9" s="232"/>
      <c r="L9" s="232"/>
      <c r="M9" s="232"/>
      <c r="N9" s="232"/>
      <c r="O9" s="232"/>
      <c r="P9" s="232"/>
      <c r="Q9" s="232"/>
      <c r="R9" s="232"/>
      <c r="S9" s="232"/>
      <c r="T9" s="232"/>
      <c r="U9" s="232"/>
      <c r="V9" s="232"/>
      <c r="W9" s="232"/>
      <c r="X9" s="232"/>
      <c r="Y9" s="232"/>
      <c r="Z9" s="232"/>
    </row>
    <row r="10" spans="1:26" ht="42.75" customHeight="1">
      <c r="A10" s="337" t="s">
        <v>828</v>
      </c>
      <c r="B10" s="338">
        <f>'6. PARTICIPACIÓN E INNOVACIÓN'!H10</f>
        <v>0.2</v>
      </c>
      <c r="C10" s="338">
        <f>'6. PARTICIPACIÓN E INNOVACIÓN'!L10</f>
        <v>0.1</v>
      </c>
      <c r="D10" s="338">
        <f>'6. PARTICIPACIÓN E INNOVACIÓN'!O10</f>
        <v>0.33999999999999997</v>
      </c>
      <c r="E10" s="338">
        <f>'6. PARTICIPACIÓN E INNOVACIÓN'!S10</f>
        <v>0.2</v>
      </c>
      <c r="F10" s="338">
        <f>'6. PARTICIPACIÓN E INNOVACIÓN'!V10</f>
        <v>1</v>
      </c>
      <c r="G10" s="339" t="str">
        <f>'6. PARTICIPACIÓN E INNOVACIÓN'!Z10</f>
        <v/>
      </c>
      <c r="H10" s="232"/>
      <c r="I10" s="232"/>
      <c r="J10" s="232"/>
      <c r="K10" s="232"/>
      <c r="L10" s="232"/>
      <c r="M10" s="232"/>
      <c r="N10" s="232"/>
      <c r="O10" s="232"/>
      <c r="P10" s="232"/>
      <c r="Q10" s="232"/>
      <c r="R10" s="232"/>
      <c r="S10" s="232"/>
      <c r="T10" s="232"/>
      <c r="U10" s="232"/>
      <c r="V10" s="232"/>
      <c r="W10" s="232"/>
      <c r="X10" s="232"/>
      <c r="Y10" s="232"/>
      <c r="Z10" s="232"/>
    </row>
    <row r="11" spans="1:26" ht="42.75" customHeight="1">
      <c r="A11" s="337" t="s">
        <v>888</v>
      </c>
      <c r="B11" s="338">
        <f>'7. INTEGRIDAD Y ÉTICA PÚBLICA'!H35</f>
        <v>0.1645833333333333</v>
      </c>
      <c r="C11" s="338">
        <f>'7. INTEGRIDAD Y ÉTICA PÚBLICA'!L35</f>
        <v>1.111E-2</v>
      </c>
      <c r="D11" s="338">
        <f>'7. INTEGRIDAD Y ÉTICA PÚBLICA'!O35</f>
        <v>0.39733333333333337</v>
      </c>
      <c r="E11" s="338">
        <f>'7. INTEGRIDAD Y ÉTICA PÚBLICA'!S35</f>
        <v>0.28054444444444443</v>
      </c>
      <c r="F11" s="338">
        <f>'7. INTEGRIDAD Y ÉTICA PÚBLICA'!V35</f>
        <v>0.96333333333333337</v>
      </c>
      <c r="G11" s="339" t="str">
        <f>'7. INTEGRIDAD Y ÉTICA PÚBLICA'!Z35</f>
        <v/>
      </c>
      <c r="H11" s="232"/>
      <c r="I11" s="232"/>
      <c r="J11" s="232"/>
      <c r="K11" s="232"/>
      <c r="L11" s="232"/>
      <c r="M11" s="232"/>
      <c r="N11" s="232"/>
      <c r="O11" s="232"/>
      <c r="P11" s="232"/>
      <c r="Q11" s="232"/>
      <c r="R11" s="232"/>
      <c r="S11" s="232"/>
      <c r="T11" s="232"/>
      <c r="U11" s="232"/>
      <c r="V11" s="232"/>
      <c r="W11" s="232"/>
      <c r="X11" s="232"/>
      <c r="Y11" s="232"/>
      <c r="Z11" s="232"/>
    </row>
    <row r="12" spans="1:26" ht="42.75" customHeight="1">
      <c r="A12" s="337" t="s">
        <v>1218</v>
      </c>
      <c r="B12" s="338">
        <f>'8. GESTIÓN RIESGOS CORRUPCION'!H20</f>
        <v>0.25732666666666665</v>
      </c>
      <c r="C12" s="338">
        <f>'8. GESTIÓN RIESGOS CORRUPCION'!L20</f>
        <v>0.25553999999999999</v>
      </c>
      <c r="D12" s="338">
        <f>'8. GESTIÓN RIESGOS CORRUPCION'!O20</f>
        <v>0.6320933333333334</v>
      </c>
      <c r="E12" s="338">
        <f>'8. GESTIÓN RIESGOS CORRUPCION'!S20</f>
        <v>0.46942</v>
      </c>
      <c r="F12" s="338">
        <f>'8. GESTIÓN RIESGOS CORRUPCION'!V20</f>
        <v>0.96666666666666667</v>
      </c>
      <c r="G12" s="339" t="str">
        <f>'8. GESTIÓN RIESGOS CORRUPCION'!Z20</f>
        <v/>
      </c>
      <c r="H12" s="232"/>
      <c r="I12" s="232"/>
      <c r="J12" s="232"/>
      <c r="K12" s="232"/>
      <c r="L12" s="232"/>
      <c r="M12" s="232"/>
      <c r="N12" s="232"/>
      <c r="O12" s="232"/>
      <c r="P12" s="232"/>
      <c r="Q12" s="232"/>
      <c r="R12" s="232"/>
      <c r="S12" s="232"/>
      <c r="T12" s="232"/>
      <c r="U12" s="232"/>
      <c r="V12" s="232"/>
      <c r="W12" s="232"/>
      <c r="X12" s="232"/>
      <c r="Y12" s="232"/>
      <c r="Z12" s="232"/>
    </row>
    <row r="13" spans="1:26" ht="42.75" customHeight="1">
      <c r="A13" s="337" t="s">
        <v>1409</v>
      </c>
      <c r="B13" s="338">
        <f>'9. DEBIDA DILIGENCIA'!H13</f>
        <v>3.7499999999999999E-2</v>
      </c>
      <c r="C13" s="338">
        <f>'9. DEBIDA DILIGENCIA'!L13</f>
        <v>0</v>
      </c>
      <c r="D13" s="338">
        <f>'9. DEBIDA DILIGENCIA'!O13</f>
        <v>0.22125000000000003</v>
      </c>
      <c r="E13" s="338">
        <f>'9. DEBIDA DILIGENCIA'!S13</f>
        <v>0</v>
      </c>
      <c r="F13" s="338">
        <f>'9. DEBIDA DILIGENCIA'!V13</f>
        <v>1</v>
      </c>
      <c r="G13" s="339" t="str">
        <f>'9. DEBIDA DILIGENCIA'!Z13</f>
        <v/>
      </c>
      <c r="H13" s="232"/>
      <c r="I13" s="232"/>
      <c r="J13" s="232"/>
      <c r="K13" s="232"/>
      <c r="L13" s="232"/>
      <c r="M13" s="232"/>
      <c r="N13" s="232"/>
      <c r="O13" s="232"/>
      <c r="P13" s="232"/>
      <c r="Q13" s="232"/>
      <c r="R13" s="232"/>
      <c r="S13" s="232"/>
      <c r="T13" s="232"/>
      <c r="U13" s="232"/>
      <c r="V13" s="232"/>
      <c r="W13" s="232"/>
      <c r="X13" s="232"/>
      <c r="Y13" s="232"/>
      <c r="Z13" s="232"/>
    </row>
    <row r="14" spans="1:26" ht="30" customHeight="1">
      <c r="A14" s="340" t="s">
        <v>1494</v>
      </c>
      <c r="B14" s="341">
        <f t="shared" ref="B14:G14" si="0">IFERROR(AVERAGE(B5:B13),"")</f>
        <v>0.2111408487654321</v>
      </c>
      <c r="C14" s="341">
        <f t="shared" si="0"/>
        <v>0.17535407742221468</v>
      </c>
      <c r="D14" s="341">
        <f t="shared" si="0"/>
        <v>0.53360931405558854</v>
      </c>
      <c r="E14" s="341">
        <f t="shared" si="0"/>
        <v>0.40711748950758753</v>
      </c>
      <c r="F14" s="341">
        <f t="shared" si="0"/>
        <v>0.98764705882352943</v>
      </c>
      <c r="G14" s="341">
        <f t="shared" si="0"/>
        <v>0.93913398692810457</v>
      </c>
      <c r="H14" s="232"/>
      <c r="I14" s="342"/>
      <c r="J14" s="232"/>
      <c r="K14" s="232"/>
      <c r="L14" s="232"/>
      <c r="M14" s="232"/>
      <c r="N14" s="232"/>
      <c r="O14" s="232"/>
      <c r="P14" s="232"/>
      <c r="Q14" s="232"/>
      <c r="R14" s="232"/>
      <c r="S14" s="232"/>
      <c r="T14" s="232"/>
      <c r="U14" s="232"/>
      <c r="V14" s="232"/>
      <c r="W14" s="232"/>
      <c r="X14" s="232"/>
      <c r="Y14" s="232"/>
      <c r="Z14" s="232"/>
    </row>
    <row r="15" spans="1:26" ht="30" customHeight="1">
      <c r="A15" s="343" t="s">
        <v>1495</v>
      </c>
      <c r="B15" s="344">
        <v>0.33329999999999999</v>
      </c>
      <c r="C15" s="344">
        <v>0.33329999999999999</v>
      </c>
      <c r="D15" s="344">
        <v>0.66666666666666596</v>
      </c>
      <c r="E15" s="344">
        <v>0.66666666666666596</v>
      </c>
      <c r="F15" s="345">
        <v>1</v>
      </c>
      <c r="G15" s="346">
        <v>1</v>
      </c>
      <c r="H15" s="232"/>
      <c r="I15" s="347"/>
      <c r="J15" s="232"/>
      <c r="K15" s="232"/>
      <c r="L15" s="232"/>
      <c r="M15" s="232"/>
      <c r="N15" s="232"/>
      <c r="O15" s="232"/>
      <c r="P15" s="232"/>
      <c r="Q15" s="232"/>
      <c r="R15" s="232"/>
      <c r="S15" s="232"/>
      <c r="T15" s="232"/>
      <c r="U15" s="232"/>
      <c r="V15" s="232"/>
      <c r="W15" s="232"/>
      <c r="X15" s="232"/>
      <c r="Y15" s="232"/>
      <c r="Z15" s="232"/>
    </row>
    <row r="16" spans="1:26" ht="30" customHeight="1">
      <c r="A16" s="348" t="s">
        <v>1496</v>
      </c>
      <c r="B16" s="349">
        <f t="shared" ref="B16:G16" si="1">IFERROR(+B14/B15,"")</f>
        <v>0.63348589488578488</v>
      </c>
      <c r="C16" s="349">
        <f t="shared" si="1"/>
        <v>0.52611484375101913</v>
      </c>
      <c r="D16" s="349">
        <f t="shared" si="1"/>
        <v>0.80041397108338364</v>
      </c>
      <c r="E16" s="349">
        <f t="shared" si="1"/>
        <v>0.61067623426138196</v>
      </c>
      <c r="F16" s="349">
        <f t="shared" si="1"/>
        <v>0.98764705882352943</v>
      </c>
      <c r="G16" s="350">
        <f t="shared" si="1"/>
        <v>0.93913398692810457</v>
      </c>
      <c r="H16" s="232"/>
      <c r="I16" s="342"/>
      <c r="J16" s="232"/>
      <c r="K16" s="232"/>
      <c r="L16" s="232"/>
      <c r="M16" s="232"/>
      <c r="N16" s="232"/>
      <c r="O16" s="232"/>
      <c r="P16" s="232"/>
      <c r="Q16" s="232"/>
      <c r="R16" s="232"/>
      <c r="S16" s="232"/>
      <c r="T16" s="232"/>
      <c r="U16" s="232"/>
      <c r="V16" s="232"/>
      <c r="W16" s="232"/>
      <c r="X16" s="232"/>
      <c r="Y16" s="232"/>
      <c r="Z16" s="232"/>
    </row>
    <row r="17" spans="1:26" ht="14.25" customHeight="1">
      <c r="A17" s="351" t="s">
        <v>1497</v>
      </c>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row>
    <row r="18" spans="1:26" ht="14.25" customHeight="1">
      <c r="A18" s="352"/>
      <c r="B18" s="352"/>
      <c r="C18" s="352"/>
      <c r="D18" s="232"/>
      <c r="E18" s="232"/>
      <c r="F18" s="232"/>
      <c r="G18" s="232"/>
      <c r="H18" s="232"/>
      <c r="I18" s="232"/>
      <c r="J18" s="232"/>
      <c r="K18" s="232"/>
      <c r="L18" s="232"/>
      <c r="M18" s="232"/>
      <c r="N18" s="232"/>
      <c r="O18" s="232"/>
      <c r="P18" s="232"/>
      <c r="Q18" s="232"/>
      <c r="R18" s="232"/>
      <c r="S18" s="232"/>
      <c r="T18" s="232"/>
      <c r="U18" s="232"/>
      <c r="V18" s="232"/>
      <c r="W18" s="232"/>
      <c r="X18" s="232"/>
      <c r="Y18" s="232"/>
      <c r="Z18" s="232"/>
    </row>
    <row r="19" spans="1:26" ht="14.25" customHeight="1">
      <c r="A19" s="352"/>
      <c r="B19" s="352"/>
      <c r="C19" s="352"/>
      <c r="D19" s="232"/>
      <c r="E19" s="232"/>
      <c r="F19" s="232"/>
      <c r="G19" s="232"/>
      <c r="H19" s="232"/>
      <c r="I19" s="232"/>
      <c r="J19" s="232"/>
      <c r="K19" s="232"/>
      <c r="L19" s="232"/>
      <c r="M19" s="232"/>
      <c r="N19" s="232"/>
      <c r="O19" s="232"/>
      <c r="P19" s="232"/>
      <c r="Q19" s="232"/>
      <c r="R19" s="232"/>
      <c r="S19" s="232"/>
      <c r="T19" s="232"/>
      <c r="U19" s="232"/>
      <c r="V19" s="232"/>
      <c r="W19" s="232"/>
      <c r="X19" s="232"/>
      <c r="Y19" s="232"/>
      <c r="Z19" s="232"/>
    </row>
    <row r="20" spans="1:26" ht="14.25" customHeight="1">
      <c r="A20" s="352"/>
      <c r="B20" s="352"/>
      <c r="C20" s="352"/>
      <c r="D20" s="232"/>
      <c r="E20" s="232"/>
      <c r="F20" s="232"/>
      <c r="G20" s="232"/>
      <c r="H20" s="232"/>
      <c r="I20" s="232"/>
      <c r="J20" s="232"/>
      <c r="K20" s="232"/>
      <c r="L20" s="232"/>
      <c r="M20" s="232"/>
      <c r="N20" s="232"/>
      <c r="O20" s="232"/>
      <c r="P20" s="232"/>
      <c r="Q20" s="232"/>
      <c r="R20" s="232"/>
      <c r="S20" s="232"/>
      <c r="T20" s="232"/>
      <c r="U20" s="232"/>
      <c r="V20" s="232"/>
      <c r="W20" s="232"/>
      <c r="X20" s="232"/>
      <c r="Y20" s="232"/>
      <c r="Z20" s="232"/>
    </row>
    <row r="21" spans="1:26" ht="14.25" customHeight="1">
      <c r="A21" s="232"/>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row>
    <row r="22" spans="1:26" ht="14.25" customHeight="1">
      <c r="A22" s="232"/>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row>
    <row r="23" spans="1:26" ht="14.25" customHeight="1">
      <c r="A23" s="232"/>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row>
    <row r="24" spans="1:26" ht="14.25" customHeight="1">
      <c r="A24" s="232"/>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row>
    <row r="25" spans="1:26" ht="14.25" customHeight="1">
      <c r="A25" s="232"/>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row>
    <row r="26" spans="1:26" ht="14.25" customHeight="1">
      <c r="A26" s="232"/>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row>
    <row r="27" spans="1:26" ht="14.25" customHeight="1">
      <c r="A27" s="232"/>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row>
    <row r="28" spans="1:26" ht="14.25" customHeight="1">
      <c r="A28" s="232"/>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row>
    <row r="29" spans="1:26" ht="14.25" customHeight="1">
      <c r="A29" s="232"/>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row>
    <row r="30" spans="1:26" ht="14.25" customHeight="1">
      <c r="A30" s="232"/>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row>
    <row r="31" spans="1:26" ht="14.25" customHeight="1">
      <c r="A31" s="23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row>
    <row r="32" spans="1:26" ht="14.25" customHeight="1">
      <c r="A32" s="232"/>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row>
    <row r="33" spans="1:26" ht="14.25"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row>
    <row r="34" spans="1:26" ht="14.25" customHeight="1">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row>
    <row r="35" spans="1:26" ht="14.25" customHeight="1">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row>
    <row r="36" spans="1:26" ht="14.25" customHeight="1">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row>
    <row r="37" spans="1:26" ht="14.25" customHeight="1">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row>
    <row r="38" spans="1:26" ht="14.25" customHeight="1">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row>
    <row r="39" spans="1:26" ht="14.25" customHeight="1">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row>
    <row r="40" spans="1:26" ht="14.25" customHeight="1">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row>
    <row r="41" spans="1:26" ht="14.25" customHeight="1">
      <c r="A41" s="232"/>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row>
    <row r="42" spans="1:26" ht="14.25" customHeight="1">
      <c r="A42" s="232"/>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row>
    <row r="43" spans="1:26" ht="14.25" customHeight="1">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row>
    <row r="44" spans="1:26" ht="14.25" customHeight="1">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row>
    <row r="45" spans="1:26" ht="14.25" customHeight="1">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row>
    <row r="46" spans="1:26" ht="14.25" customHeight="1">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row>
    <row r="47" spans="1:26" ht="14.25" customHeight="1">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row>
    <row r="48" spans="1:26" ht="14.25" customHeight="1">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row>
    <row r="49" spans="1:26" ht="14.25" customHeight="1">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row>
    <row r="50" spans="1:26" ht="14.25" customHeight="1">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row>
    <row r="51" spans="1:26" ht="14.25" customHeight="1">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26" ht="14.25" customHeight="1">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row>
    <row r="53" spans="1:26" ht="14.25" customHeight="1">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row>
    <row r="54" spans="1:26"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row>
    <row r="55" spans="1:26"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row>
    <row r="56" spans="1:26"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row>
    <row r="57" spans="1:26" ht="14.25"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row>
    <row r="58" spans="1:26" ht="14.25"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row>
    <row r="59" spans="1:26" ht="14.25"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row>
    <row r="60" spans="1:26" ht="14.25"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row>
    <row r="61" spans="1:26" ht="14.25"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row>
    <row r="62" spans="1:26" ht="14.25"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row>
    <row r="63" spans="1:26" ht="14.25"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row>
    <row r="64" spans="1:26" ht="14.25"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row>
    <row r="65" spans="1:26" ht="14.25"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row>
    <row r="66" spans="1:26" ht="14.25"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row>
    <row r="67" spans="1:26" ht="14.25"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row>
    <row r="68" spans="1:26" ht="14.25" customHeight="1">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row>
    <row r="69" spans="1:26" ht="14.25" customHeight="1">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row>
    <row r="70" spans="1:26" ht="14.25" customHeight="1">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row>
    <row r="71" spans="1:26" ht="14.25" customHeight="1">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row>
    <row r="72" spans="1:26" ht="14.25" customHeight="1">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row>
    <row r="73" spans="1:26" ht="14.25" customHeight="1">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row>
    <row r="74" spans="1:26" ht="14.25" customHeight="1">
      <c r="A74" s="2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row>
    <row r="75" spans="1:26" ht="14.25" customHeight="1">
      <c r="A75" s="2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row>
    <row r="76" spans="1:26" ht="14.25" customHeight="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row>
    <row r="77" spans="1:26" ht="14.25" customHeight="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row>
    <row r="78" spans="1:26" ht="14.25" customHeight="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row>
    <row r="79" spans="1:26" ht="14.25" customHeight="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row>
    <row r="80" spans="1:26" ht="14.25" customHeight="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row>
    <row r="81" spans="1:26" ht="14.25" customHeight="1">
      <c r="A81" s="23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row>
    <row r="82" spans="1:26" ht="14.25" customHeight="1">
      <c r="A82" s="23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row>
    <row r="83" spans="1:26" ht="14.25" customHeight="1">
      <c r="A83" s="23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row>
    <row r="84" spans="1:26" ht="14.25" customHeight="1">
      <c r="A84" s="23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row>
    <row r="85" spans="1:26" ht="14.25" customHeight="1">
      <c r="A85" s="23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row>
    <row r="86" spans="1:26" ht="14.25" customHeight="1">
      <c r="A86" s="232"/>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row>
    <row r="87" spans="1:26" ht="14.25" customHeight="1">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row>
    <row r="88" spans="1:26" ht="14.25" customHeight="1">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row>
    <row r="89" spans="1:26" ht="14.25" customHeight="1">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row>
    <row r="90" spans="1:26" ht="14.25" customHeight="1">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row>
    <row r="91" spans="1:26" ht="14.25" customHeight="1">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row>
    <row r="92" spans="1:26" ht="14.25" customHeight="1">
      <c r="A92" s="232"/>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row>
    <row r="93" spans="1:26" ht="14.25" customHeight="1">
      <c r="A93" s="232"/>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row>
    <row r="94" spans="1:26" ht="14.25" customHeight="1">
      <c r="A94" s="232"/>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row>
    <row r="95" spans="1:26" ht="14.25" customHeight="1">
      <c r="A95" s="232"/>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row>
    <row r="96" spans="1:26" ht="14.25" customHeight="1">
      <c r="A96" s="232"/>
      <c r="B96" s="232"/>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232"/>
    </row>
    <row r="97" spans="1:26" ht="14.25" customHeight="1">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row>
    <row r="98" spans="1:26" ht="14.25" customHeight="1">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row>
    <row r="99" spans="1:26" ht="14.25" customHeight="1">
      <c r="A99" s="232"/>
      <c r="B99" s="232"/>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row>
    <row r="100" spans="1:26" ht="14.25" customHeight="1">
      <c r="A100" s="232"/>
      <c r="B100" s="232"/>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row>
    <row r="101" spans="1:26" ht="14.25" customHeight="1">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row>
    <row r="102" spans="1:26" ht="14.25" customHeight="1">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row>
    <row r="103" spans="1:26" ht="14.25" customHeight="1">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row>
    <row r="104" spans="1:26" ht="14.25" customHeight="1">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row>
    <row r="105" spans="1:26" ht="14.25" customHeight="1">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row>
    <row r="106" spans="1:26" ht="14.25" customHeight="1">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row>
    <row r="107" spans="1:26" ht="14.25" customHeight="1">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row>
    <row r="108" spans="1:26" ht="14.25" customHeight="1">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row>
    <row r="109" spans="1:26" ht="14.25" customHeight="1">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row>
    <row r="110" spans="1:26" ht="14.25" customHeight="1">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row>
    <row r="111" spans="1:26" ht="14.25" customHeight="1">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row>
    <row r="112" spans="1:26" ht="14.25" customHeight="1">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row>
    <row r="113" spans="1:26" ht="14.25" customHeight="1">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row>
    <row r="114" spans="1:26" ht="14.25" customHeight="1">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row>
    <row r="115" spans="1:26" ht="14.25" customHeight="1">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row>
    <row r="116" spans="1:26" ht="14.25" customHeight="1">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row>
    <row r="117" spans="1:26" ht="14.25" customHeight="1">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row>
    <row r="118" spans="1:26" ht="14.25" customHeight="1">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row>
    <row r="119" spans="1:26" ht="14.25" customHeight="1">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row>
    <row r="120" spans="1:26" ht="14.25" customHeight="1">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row>
    <row r="121" spans="1:26" ht="14.25" customHeight="1">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row>
    <row r="122" spans="1:26" ht="14.25" customHeight="1">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row>
    <row r="123" spans="1:26" ht="14.25" customHeight="1">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row>
    <row r="124" spans="1:26" ht="14.25" customHeight="1">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row>
    <row r="125" spans="1:26" ht="14.25" customHeight="1">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row>
    <row r="126" spans="1:26" ht="14.25"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row>
    <row r="127" spans="1:26" ht="14.25" customHeight="1">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row>
    <row r="128" spans="1:26" ht="14.25" customHeight="1">
      <c r="A128" s="232"/>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row>
    <row r="129" spans="1:26" ht="14.25" customHeight="1">
      <c r="A129" s="232"/>
      <c r="B129" s="232"/>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row>
    <row r="130" spans="1:26" ht="14.25" customHeight="1">
      <c r="A130" s="232"/>
      <c r="B130" s="232"/>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row>
    <row r="131" spans="1:26" ht="14.25" customHeight="1">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row>
    <row r="132" spans="1:26" ht="14.25" customHeight="1">
      <c r="A132" s="232"/>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row>
    <row r="133" spans="1:26" ht="14.25" customHeight="1">
      <c r="A133" s="232"/>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row>
    <row r="134" spans="1:26" ht="14.25" customHeight="1">
      <c r="A134" s="232"/>
      <c r="B134" s="232"/>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row>
    <row r="135" spans="1:26" ht="14.25" customHeight="1">
      <c r="A135" s="232"/>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row>
    <row r="136" spans="1:26" ht="14.25" customHeight="1">
      <c r="A136" s="232"/>
      <c r="B136" s="232"/>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row>
    <row r="137" spans="1:26" ht="14.25" customHeight="1">
      <c r="A137" s="232"/>
      <c r="B137" s="232"/>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row>
    <row r="138" spans="1:26" ht="14.25" customHeight="1">
      <c r="A138" s="232"/>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row>
    <row r="139" spans="1:26" ht="14.25" customHeight="1">
      <c r="A139" s="232"/>
      <c r="B139" s="232"/>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row>
    <row r="140" spans="1:26" ht="14.25" customHeight="1">
      <c r="A140" s="232"/>
      <c r="B140" s="232"/>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row>
    <row r="141" spans="1:26" ht="14.25" customHeight="1">
      <c r="A141" s="232"/>
      <c r="B141" s="232"/>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row>
    <row r="142" spans="1:26" ht="14.25" customHeight="1">
      <c r="A142" s="232"/>
      <c r="B142" s="232"/>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row>
    <row r="143" spans="1:26" ht="14.25" customHeight="1">
      <c r="A143" s="232"/>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row>
    <row r="144" spans="1:26" ht="14.25" customHeight="1">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row>
    <row r="145" spans="1:26" ht="14.25" customHeight="1">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row>
    <row r="146" spans="1:26" ht="14.25" customHeight="1">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row>
    <row r="147" spans="1:26" ht="14.25" customHeight="1">
      <c r="A147" s="232"/>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row>
    <row r="148" spans="1:26" ht="14.25" customHeight="1">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row>
    <row r="149" spans="1:26" ht="14.25" customHeight="1">
      <c r="A149" s="232"/>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row>
    <row r="150" spans="1:26" ht="14.25" customHeight="1">
      <c r="A150" s="232"/>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row>
    <row r="151" spans="1:26" ht="14.25" customHeight="1">
      <c r="A151" s="232"/>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row>
    <row r="152" spans="1:26" ht="14.25" customHeight="1">
      <c r="A152" s="232"/>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row>
    <row r="153" spans="1:26" ht="14.25" customHeight="1">
      <c r="A153" s="232"/>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row>
    <row r="154" spans="1:26" ht="14.25" customHeight="1">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row>
    <row r="155" spans="1:26" ht="14.25" customHeight="1">
      <c r="A155" s="232"/>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row>
    <row r="156" spans="1:26" ht="14.25" customHeight="1">
      <c r="A156" s="232"/>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row>
    <row r="157" spans="1:26" ht="14.25" customHeight="1">
      <c r="A157" s="232"/>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row>
    <row r="158" spans="1:26" ht="14.25" customHeight="1">
      <c r="A158" s="232"/>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row>
    <row r="159" spans="1:26" ht="14.25" customHeight="1">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row>
    <row r="160" spans="1:26" ht="14.25" customHeight="1">
      <c r="A160" s="232"/>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row>
    <row r="161" spans="1:26" ht="14.25" customHeight="1">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row>
    <row r="162" spans="1:26" ht="14.25" customHeight="1">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row>
    <row r="163" spans="1:26" ht="14.25" customHeight="1">
      <c r="A163" s="232"/>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row>
    <row r="164" spans="1:26" ht="14.25" customHeight="1">
      <c r="A164" s="232"/>
      <c r="B164" s="232"/>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row>
    <row r="165" spans="1:26" ht="14.25" customHeight="1">
      <c r="A165" s="232"/>
      <c r="B165" s="232"/>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row>
    <row r="166" spans="1:26" ht="14.25" customHeight="1">
      <c r="A166" s="232"/>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row>
    <row r="167" spans="1:26" ht="14.25" customHeight="1">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row>
    <row r="168" spans="1:26" ht="14.25" customHeight="1">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row>
    <row r="169" spans="1:26" ht="14.25" customHeight="1">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row>
    <row r="170" spans="1:26" ht="14.25" customHeight="1">
      <c r="A170" s="232"/>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row>
    <row r="171" spans="1:26" ht="14.25" customHeight="1">
      <c r="A171" s="232"/>
      <c r="B171" s="232"/>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row>
    <row r="172" spans="1:26" ht="14.25" customHeight="1">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row>
    <row r="173" spans="1:26" ht="14.25" customHeight="1">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row>
    <row r="174" spans="1:26" ht="14.25" customHeight="1">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row>
    <row r="175" spans="1:26" ht="14.25"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row>
    <row r="176" spans="1:26" ht="14.25" customHeight="1">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row>
    <row r="177" spans="1:26" ht="14.25"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row>
    <row r="178" spans="1:26" ht="14.25" customHeight="1">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row>
    <row r="179" spans="1:26" ht="14.25"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row>
    <row r="180" spans="1:26" ht="14.25" customHeight="1">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row>
    <row r="181" spans="1:26" ht="14.25"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row>
    <row r="182" spans="1:26" ht="14.25" customHeight="1">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row>
    <row r="183" spans="1:26" ht="14.25"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row>
    <row r="184" spans="1:26" ht="14.25" customHeight="1">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row>
    <row r="185" spans="1:26" ht="14.2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row>
    <row r="186" spans="1:26" ht="14.25" customHeight="1">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row>
    <row r="187" spans="1:26" ht="14.25" customHeight="1">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row>
    <row r="188" spans="1:26" ht="14.25" customHeight="1">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row>
    <row r="189" spans="1:26" ht="14.25" customHeight="1">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row>
    <row r="190" spans="1:26" ht="14.25"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row>
    <row r="191" spans="1:26" ht="14.25" customHeight="1">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row>
    <row r="192" spans="1:26" ht="14.25"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row>
    <row r="193" spans="1:26" ht="14.25" customHeight="1">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row>
    <row r="194" spans="1:26" ht="14.25"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row>
    <row r="195" spans="1:26" ht="14.25" customHeight="1">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row>
    <row r="196" spans="1:26" ht="14.25" customHeight="1">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row>
    <row r="197" spans="1:26" ht="14.25" customHeight="1">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row>
    <row r="198" spans="1:26" ht="14.25" customHeight="1">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row>
    <row r="199" spans="1:26" ht="14.25" customHeight="1">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row>
    <row r="200" spans="1:26" ht="14.25" customHeight="1">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row>
    <row r="201" spans="1:26" ht="14.25" customHeight="1">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row>
    <row r="202" spans="1:26" ht="14.25" customHeight="1">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row>
    <row r="203" spans="1:26" ht="14.25" customHeight="1">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row>
    <row r="204" spans="1:26" ht="14.25" customHeight="1">
      <c r="A204" s="232"/>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row>
    <row r="205" spans="1:26" ht="14.25" customHeight="1">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row>
    <row r="206" spans="1:26" ht="14.25" customHeight="1">
      <c r="A206" s="232"/>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row>
    <row r="207" spans="1:26" ht="14.25" customHeight="1">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row>
    <row r="208" spans="1:26" ht="14.25" customHeight="1">
      <c r="A208" s="232"/>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row>
    <row r="209" spans="1:26" ht="14.25" customHeight="1">
      <c r="A209" s="232"/>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row>
    <row r="210" spans="1:26" ht="14.25" customHeight="1">
      <c r="A210" s="232"/>
      <c r="B210" s="232"/>
      <c r="C210" s="232"/>
      <c r="D210" s="232"/>
      <c r="E210" s="232"/>
      <c r="F210" s="232"/>
      <c r="G210" s="232"/>
      <c r="H210" s="232"/>
      <c r="I210" s="232"/>
      <c r="J210" s="232"/>
      <c r="K210" s="232"/>
      <c r="L210" s="232"/>
      <c r="M210" s="232"/>
      <c r="N210" s="232"/>
      <c r="O210" s="232"/>
      <c r="P210" s="232"/>
      <c r="Q210" s="232"/>
      <c r="R210" s="232"/>
      <c r="S210" s="232"/>
      <c r="T210" s="232"/>
      <c r="U210" s="232"/>
      <c r="V210" s="232"/>
      <c r="W210" s="232"/>
      <c r="X210" s="232"/>
      <c r="Y210" s="232"/>
      <c r="Z210" s="232"/>
    </row>
    <row r="211" spans="1:26" ht="14.25" customHeight="1">
      <c r="A211" s="232"/>
      <c r="B211" s="232"/>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2"/>
      <c r="Z211" s="232"/>
    </row>
    <row r="212" spans="1:26" ht="14.25" customHeight="1">
      <c r="A212" s="232"/>
      <c r="B212" s="232"/>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row>
    <row r="213" spans="1:26" ht="14.25" customHeight="1">
      <c r="A213" s="232"/>
      <c r="B213" s="232"/>
      <c r="C213" s="232"/>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2"/>
      <c r="Z213" s="232"/>
    </row>
    <row r="214" spans="1:26" ht="14.25" customHeight="1">
      <c r="A214" s="232"/>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32"/>
    </row>
    <row r="215" spans="1:26" ht="14.25" customHeight="1">
      <c r="A215" s="232"/>
      <c r="B215" s="232"/>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32"/>
    </row>
    <row r="216" spans="1:26" ht="14.25" customHeight="1">
      <c r="A216" s="232"/>
      <c r="B216" s="232"/>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row>
    <row r="217" spans="1:26" ht="14.25" customHeight="1">
      <c r="A217" s="232"/>
      <c r="B217" s="232"/>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32"/>
    </row>
    <row r="218" spans="1:26" ht="14.25" customHeight="1">
      <c r="A218" s="232"/>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row>
    <row r="219" spans="1:26" ht="14.25" customHeight="1">
      <c r="A219" s="232"/>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row>
    <row r="220" spans="1:26" ht="14.25" customHeight="1">
      <c r="A220" s="232"/>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G2"/>
    <mergeCell ref="A3:A4"/>
    <mergeCell ref="B3:C3"/>
    <mergeCell ref="D3:E3"/>
    <mergeCell ref="F3:G3"/>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10.625" customWidth="1"/>
    <col min="2" max="2" width="53.125" customWidth="1"/>
    <col min="3" max="3" width="15.125" customWidth="1"/>
    <col min="4" max="4" width="26.125" customWidth="1"/>
    <col min="5" max="5" width="42.625" customWidth="1"/>
    <col min="6" max="6" width="25.875" customWidth="1"/>
    <col min="7" max="7" width="10.625" customWidth="1"/>
    <col min="8" max="8" width="13" customWidth="1"/>
    <col min="9" max="9" width="10.625" customWidth="1"/>
    <col min="10" max="10" width="36.75" customWidth="1"/>
    <col min="11" max="26" width="10.625" customWidth="1"/>
  </cols>
  <sheetData>
    <row r="1" spans="1:26" ht="36" customHeight="1">
      <c r="A1" s="441" t="s">
        <v>1498</v>
      </c>
      <c r="B1" s="442"/>
      <c r="C1" s="442"/>
      <c r="D1" s="442"/>
      <c r="E1" s="442"/>
      <c r="F1" s="442"/>
      <c r="G1" s="442"/>
      <c r="H1" s="442"/>
      <c r="I1" s="442"/>
      <c r="J1" s="442"/>
      <c r="K1" s="442"/>
      <c r="L1" s="442"/>
      <c r="M1" s="442"/>
      <c r="N1" s="443"/>
      <c r="O1" s="353"/>
      <c r="P1" s="353"/>
      <c r="Q1" s="353"/>
      <c r="R1" s="353"/>
      <c r="S1" s="353"/>
      <c r="T1" s="353"/>
      <c r="U1" s="353"/>
      <c r="V1" s="353"/>
      <c r="W1" s="353"/>
      <c r="X1" s="353"/>
      <c r="Y1" s="353"/>
      <c r="Z1" s="353"/>
    </row>
    <row r="2" spans="1:26" ht="39.75" customHeight="1">
      <c r="A2" s="441" t="s">
        <v>1499</v>
      </c>
      <c r="B2" s="442"/>
      <c r="C2" s="442"/>
      <c r="D2" s="442"/>
      <c r="E2" s="442"/>
      <c r="F2" s="442"/>
      <c r="G2" s="442"/>
      <c r="H2" s="442"/>
      <c r="I2" s="442"/>
      <c r="J2" s="442"/>
      <c r="K2" s="442"/>
      <c r="L2" s="442"/>
      <c r="M2" s="442"/>
      <c r="N2" s="444"/>
    </row>
    <row r="3" spans="1:26" ht="39.75" customHeight="1">
      <c r="A3" s="445" t="s">
        <v>1500</v>
      </c>
      <c r="B3" s="446"/>
      <c r="C3" s="446"/>
      <c r="D3" s="446"/>
      <c r="E3" s="446"/>
      <c r="F3" s="446"/>
      <c r="G3" s="446"/>
      <c r="H3" s="446"/>
      <c r="I3" s="446"/>
      <c r="J3" s="446"/>
      <c r="K3" s="446"/>
      <c r="L3" s="446"/>
      <c r="M3" s="446"/>
      <c r="N3" s="447"/>
      <c r="O3" s="354"/>
      <c r="P3" s="354"/>
      <c r="Q3" s="354"/>
      <c r="R3" s="354"/>
      <c r="S3" s="354"/>
      <c r="T3" s="354"/>
      <c r="U3" s="354"/>
      <c r="V3" s="354"/>
      <c r="W3" s="354"/>
      <c r="X3" s="354"/>
      <c r="Y3" s="354"/>
      <c r="Z3" s="354"/>
    </row>
    <row r="4" spans="1:26" ht="90" customHeight="1">
      <c r="A4" s="355" t="s">
        <v>1501</v>
      </c>
      <c r="B4" s="355" t="s">
        <v>1502</v>
      </c>
      <c r="C4" s="355" t="s">
        <v>1503</v>
      </c>
      <c r="D4" s="355" t="s">
        <v>1504</v>
      </c>
      <c r="E4" s="355" t="s">
        <v>1505</v>
      </c>
      <c r="F4" s="355" t="s">
        <v>1506</v>
      </c>
      <c r="G4" s="355" t="s">
        <v>1507</v>
      </c>
      <c r="H4" s="355" t="s">
        <v>1508</v>
      </c>
      <c r="I4" s="355" t="s">
        <v>1509</v>
      </c>
      <c r="J4" s="355" t="s">
        <v>1510</v>
      </c>
      <c r="K4" s="355" t="s">
        <v>1511</v>
      </c>
      <c r="L4" s="355" t="s">
        <v>1512</v>
      </c>
      <c r="M4" s="355" t="s">
        <v>1513</v>
      </c>
      <c r="N4" s="355" t="s">
        <v>1514</v>
      </c>
      <c r="O4" s="353"/>
      <c r="P4" s="353"/>
      <c r="Q4" s="353"/>
      <c r="R4" s="353"/>
      <c r="S4" s="353"/>
      <c r="T4" s="353"/>
      <c r="U4" s="353"/>
      <c r="V4" s="353"/>
      <c r="W4" s="353"/>
      <c r="X4" s="353"/>
      <c r="Y4" s="353"/>
      <c r="Z4" s="353"/>
    </row>
    <row r="5" spans="1:26" ht="15.75" hidden="1" customHeight="1">
      <c r="A5" s="356"/>
      <c r="B5" s="356"/>
      <c r="C5" s="356"/>
      <c r="D5" s="356"/>
      <c r="E5" s="356"/>
      <c r="F5" s="356"/>
      <c r="G5" s="356"/>
      <c r="H5" s="356"/>
      <c r="I5" s="356"/>
      <c r="J5" s="356"/>
      <c r="K5" s="356"/>
      <c r="L5" s="356"/>
      <c r="M5" s="356"/>
      <c r="N5" s="357"/>
      <c r="O5" s="353"/>
      <c r="P5" s="353"/>
      <c r="Q5" s="353"/>
      <c r="R5" s="353"/>
      <c r="S5" s="353"/>
      <c r="T5" s="353"/>
      <c r="U5" s="353"/>
      <c r="V5" s="353"/>
      <c r="W5" s="353"/>
      <c r="X5" s="353"/>
      <c r="Y5" s="353"/>
      <c r="Z5" s="353"/>
    </row>
    <row r="6" spans="1:26" ht="126" customHeight="1">
      <c r="A6" s="358" t="s">
        <v>1515</v>
      </c>
      <c r="B6" s="359" t="s">
        <v>1516</v>
      </c>
      <c r="C6" s="359" t="s">
        <v>1517</v>
      </c>
      <c r="D6" s="359" t="s">
        <v>1518</v>
      </c>
      <c r="E6" s="360" t="s">
        <v>1519</v>
      </c>
      <c r="F6" s="360" t="s">
        <v>1520</v>
      </c>
      <c r="G6" s="360" t="s">
        <v>1521</v>
      </c>
      <c r="H6" s="360" t="s">
        <v>1522</v>
      </c>
      <c r="I6" s="361">
        <v>44561</v>
      </c>
      <c r="J6" s="360" t="s">
        <v>1523</v>
      </c>
      <c r="K6" s="362" t="s">
        <v>1524</v>
      </c>
      <c r="L6" s="363">
        <v>0.3</v>
      </c>
      <c r="M6" s="360"/>
      <c r="N6" s="363"/>
      <c r="O6" s="364"/>
      <c r="P6" s="365"/>
      <c r="Q6" s="365"/>
      <c r="R6" s="365"/>
      <c r="S6" s="365"/>
      <c r="T6" s="365"/>
      <c r="U6" s="365"/>
      <c r="V6" s="365"/>
      <c r="W6" s="365"/>
      <c r="X6" s="365"/>
      <c r="Y6" s="365"/>
      <c r="Z6" s="353"/>
    </row>
    <row r="7" spans="1:26" ht="137.25" customHeight="1">
      <c r="A7" s="358" t="s">
        <v>1525</v>
      </c>
      <c r="B7" s="366" t="s">
        <v>1526</v>
      </c>
      <c r="C7" s="366" t="s">
        <v>1527</v>
      </c>
      <c r="D7" s="366" t="s">
        <v>1528</v>
      </c>
      <c r="E7" s="366" t="s">
        <v>1529</v>
      </c>
      <c r="F7" s="366" t="s">
        <v>1530</v>
      </c>
      <c r="G7" s="366" t="s">
        <v>1531</v>
      </c>
      <c r="H7" s="366" t="s">
        <v>1532</v>
      </c>
      <c r="I7" s="367">
        <v>44561</v>
      </c>
      <c r="J7" s="366" t="s">
        <v>1533</v>
      </c>
      <c r="K7" s="366" t="s">
        <v>1534</v>
      </c>
      <c r="L7" s="368">
        <v>0.02</v>
      </c>
      <c r="M7" s="366"/>
      <c r="N7" s="368"/>
      <c r="O7" s="369"/>
      <c r="P7" s="365"/>
      <c r="Q7" s="365"/>
      <c r="R7" s="365"/>
      <c r="S7" s="365"/>
      <c r="T7" s="365"/>
      <c r="U7" s="365"/>
      <c r="V7" s="365"/>
      <c r="W7" s="365"/>
      <c r="X7" s="365"/>
      <c r="Y7" s="365"/>
      <c r="Z7" s="353"/>
    </row>
    <row r="8" spans="1:26" ht="14.25" customHeight="1">
      <c r="A8" s="370" t="s">
        <v>1535</v>
      </c>
      <c r="B8" s="371"/>
      <c r="C8" s="371"/>
      <c r="D8" s="371"/>
      <c r="E8" s="371"/>
      <c r="F8" s="371"/>
      <c r="G8" s="371"/>
      <c r="H8" s="371"/>
      <c r="I8" s="371"/>
      <c r="J8" s="371"/>
      <c r="K8" s="371"/>
      <c r="L8" s="372"/>
      <c r="M8" s="371"/>
      <c r="N8" s="372"/>
      <c r="O8" s="353"/>
      <c r="P8" s="353"/>
      <c r="Q8" s="353"/>
      <c r="R8" s="353"/>
      <c r="S8" s="353"/>
      <c r="T8" s="353"/>
      <c r="U8" s="353"/>
      <c r="V8" s="353"/>
      <c r="W8" s="353"/>
      <c r="X8" s="353"/>
      <c r="Y8" s="353"/>
      <c r="Z8" s="353"/>
    </row>
    <row r="9" spans="1:26" ht="14.25" customHeight="1">
      <c r="A9" s="353"/>
      <c r="B9" s="353"/>
      <c r="C9" s="353"/>
      <c r="D9" s="353"/>
      <c r="E9" s="353"/>
      <c r="F9" s="353"/>
      <c r="G9" s="353"/>
      <c r="H9" s="353"/>
      <c r="I9" s="353"/>
      <c r="J9" s="353"/>
      <c r="K9" s="353"/>
      <c r="L9" s="353"/>
      <c r="M9" s="353"/>
      <c r="N9" s="353"/>
      <c r="O9" s="353"/>
      <c r="P9" s="353"/>
      <c r="Q9" s="353"/>
      <c r="R9" s="353"/>
      <c r="S9" s="353"/>
      <c r="T9" s="353"/>
      <c r="U9" s="353"/>
      <c r="V9" s="353"/>
      <c r="W9" s="353"/>
      <c r="X9" s="353"/>
      <c r="Y9" s="353"/>
      <c r="Z9" s="353"/>
    </row>
    <row r="10" spans="1:26" ht="14.25" customHeight="1">
      <c r="A10" s="365"/>
      <c r="B10" s="365"/>
      <c r="C10" s="365"/>
      <c r="D10" s="365"/>
      <c r="E10" s="353"/>
      <c r="F10" s="353"/>
      <c r="G10" s="353"/>
      <c r="H10" s="353"/>
      <c r="I10" s="353"/>
      <c r="J10" s="353"/>
      <c r="K10" s="353"/>
      <c r="L10" s="353"/>
      <c r="M10" s="353"/>
      <c r="N10" s="353"/>
      <c r="O10" s="353"/>
      <c r="P10" s="353"/>
      <c r="Q10" s="353"/>
      <c r="R10" s="353"/>
      <c r="S10" s="353"/>
      <c r="T10" s="353"/>
      <c r="U10" s="353"/>
      <c r="V10" s="353"/>
      <c r="W10" s="353"/>
      <c r="X10" s="353"/>
      <c r="Y10" s="353"/>
      <c r="Z10" s="353"/>
    </row>
    <row r="11" spans="1:26" ht="14.25" customHeight="1">
      <c r="A11" s="365"/>
      <c r="B11" s="365"/>
      <c r="C11" s="365"/>
      <c r="D11" s="365"/>
      <c r="E11" s="353"/>
      <c r="F11" s="353"/>
      <c r="G11" s="353"/>
      <c r="H11" s="353"/>
      <c r="I11" s="353"/>
      <c r="J11" s="353"/>
      <c r="K11" s="353"/>
      <c r="L11" s="353"/>
      <c r="M11" s="353"/>
      <c r="N11" s="353"/>
      <c r="O11" s="353"/>
      <c r="P11" s="353"/>
      <c r="Q11" s="353"/>
      <c r="R11" s="353"/>
      <c r="S11" s="353"/>
      <c r="T11" s="353"/>
      <c r="U11" s="353"/>
      <c r="V11" s="353"/>
      <c r="W11" s="353"/>
      <c r="X11" s="353"/>
      <c r="Y11" s="353"/>
      <c r="Z11" s="353"/>
    </row>
    <row r="12" spans="1:26" ht="14.25" customHeight="1">
      <c r="A12" s="353"/>
      <c r="B12" s="353"/>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row>
    <row r="13" spans="1:26" ht="14.25" customHeight="1">
      <c r="A13" s="365"/>
      <c r="B13" s="353"/>
      <c r="C13" s="365"/>
      <c r="D13" s="365"/>
      <c r="E13" s="365"/>
      <c r="F13" s="365"/>
      <c r="G13" s="353"/>
      <c r="H13" s="353"/>
      <c r="I13" s="353"/>
      <c r="J13" s="353"/>
      <c r="K13" s="353"/>
      <c r="L13" s="353"/>
      <c r="M13" s="353"/>
      <c r="N13" s="353"/>
      <c r="O13" s="353"/>
      <c r="P13" s="353"/>
      <c r="Q13" s="353"/>
      <c r="R13" s="353"/>
      <c r="S13" s="353"/>
      <c r="T13" s="353"/>
      <c r="U13" s="353"/>
      <c r="V13" s="353"/>
      <c r="W13" s="353"/>
      <c r="X13" s="353"/>
      <c r="Y13" s="353"/>
      <c r="Z13" s="353"/>
    </row>
    <row r="14" spans="1:26" ht="14.25" customHeight="1">
      <c r="A14" s="365"/>
      <c r="B14" s="365"/>
      <c r="C14" s="365"/>
      <c r="D14" s="365"/>
      <c r="E14" s="365"/>
      <c r="F14" s="365"/>
      <c r="G14" s="353"/>
      <c r="H14" s="353"/>
      <c r="I14" s="353"/>
      <c r="J14" s="353"/>
      <c r="K14" s="353"/>
      <c r="L14" s="353"/>
      <c r="M14" s="353"/>
      <c r="N14" s="353"/>
      <c r="O14" s="353"/>
      <c r="P14" s="353"/>
      <c r="Q14" s="353"/>
      <c r="R14" s="353"/>
      <c r="S14" s="353"/>
      <c r="T14" s="353"/>
      <c r="U14" s="353"/>
      <c r="V14" s="353"/>
      <c r="W14" s="353"/>
      <c r="X14" s="353"/>
      <c r="Y14" s="353"/>
      <c r="Z14" s="353"/>
    </row>
    <row r="15" spans="1:26" ht="14.25" customHeight="1">
      <c r="A15" s="365"/>
      <c r="B15" s="365"/>
      <c r="C15" s="365"/>
      <c r="D15" s="365"/>
      <c r="E15" s="365"/>
      <c r="F15" s="365"/>
      <c r="G15" s="353"/>
      <c r="H15" s="353"/>
      <c r="I15" s="353"/>
      <c r="J15" s="353"/>
      <c r="K15" s="353"/>
      <c r="L15" s="353"/>
      <c r="M15" s="353"/>
      <c r="N15" s="353"/>
      <c r="O15" s="353"/>
      <c r="P15" s="353"/>
      <c r="Q15" s="353"/>
      <c r="R15" s="353"/>
      <c r="S15" s="353"/>
      <c r="T15" s="353"/>
      <c r="U15" s="353"/>
      <c r="V15" s="353"/>
      <c r="W15" s="353"/>
      <c r="X15" s="353"/>
      <c r="Y15" s="353"/>
      <c r="Z15" s="353"/>
    </row>
    <row r="16" spans="1:26" ht="14.25" customHeight="1">
      <c r="A16" s="353"/>
      <c r="B16" s="353"/>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row>
    <row r="17" spans="1:26" ht="14.25" customHeight="1">
      <c r="A17" s="353"/>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row>
    <row r="18" spans="1:26" ht="14.25" customHeight="1">
      <c r="A18" s="353"/>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row>
    <row r="19" spans="1:26" ht="14.25" customHeight="1">
      <c r="A19" s="353"/>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row>
    <row r="20" spans="1:26" ht="14.25" customHeight="1">
      <c r="A20" s="353"/>
      <c r="B20" s="353"/>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row>
    <row r="21" spans="1:26" ht="14.25" customHeight="1">
      <c r="A21" s="353"/>
      <c r="B21" s="353"/>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row>
    <row r="22" spans="1:26" ht="14.25" customHeight="1">
      <c r="A22" s="353"/>
      <c r="B22" s="353"/>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row>
    <row r="23" spans="1:26" ht="14.25" customHeight="1">
      <c r="A23" s="353"/>
      <c r="B23" s="353"/>
      <c r="C23" s="353"/>
      <c r="D23" s="353"/>
      <c r="E23" s="353"/>
      <c r="F23" s="353"/>
      <c r="G23" s="353"/>
      <c r="H23" s="353"/>
      <c r="I23" s="353"/>
      <c r="J23" s="353"/>
      <c r="K23" s="353"/>
      <c r="L23" s="353"/>
      <c r="M23" s="353"/>
      <c r="N23" s="353"/>
      <c r="O23" s="353"/>
      <c r="P23" s="353"/>
      <c r="Q23" s="353"/>
      <c r="R23" s="353"/>
      <c r="S23" s="353"/>
      <c r="T23" s="353"/>
      <c r="U23" s="353"/>
      <c r="V23" s="353"/>
      <c r="W23" s="353"/>
      <c r="X23" s="353"/>
      <c r="Y23" s="353"/>
      <c r="Z23" s="353"/>
    </row>
    <row r="24" spans="1:26" ht="14.25" customHeight="1">
      <c r="A24" s="353"/>
      <c r="B24" s="353"/>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row>
    <row r="25" spans="1:26" ht="14.25" customHeight="1">
      <c r="A25" s="353"/>
      <c r="B25" s="353"/>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row>
    <row r="26" spans="1:26" ht="14.25" customHeight="1">
      <c r="A26" s="353"/>
      <c r="B26" s="353"/>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row>
    <row r="27" spans="1:26" ht="14.25" customHeight="1">
      <c r="A27" s="353"/>
      <c r="B27" s="353"/>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row>
    <row r="28" spans="1:26" ht="14.25" customHeight="1">
      <c r="A28" s="353"/>
      <c r="B28" s="353"/>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row>
    <row r="29" spans="1:26" ht="14.25" customHeight="1">
      <c r="A29" s="353"/>
      <c r="B29" s="353"/>
      <c r="C29" s="353"/>
      <c r="D29" s="353"/>
      <c r="E29" s="353"/>
      <c r="F29" s="353"/>
      <c r="G29" s="353"/>
      <c r="H29" s="353"/>
      <c r="I29" s="353"/>
      <c r="J29" s="353"/>
      <c r="K29" s="353"/>
      <c r="L29" s="353"/>
      <c r="M29" s="353"/>
      <c r="N29" s="353"/>
      <c r="O29" s="353"/>
      <c r="P29" s="353"/>
      <c r="Q29" s="353"/>
      <c r="R29" s="353"/>
      <c r="S29" s="353"/>
      <c r="T29" s="353"/>
      <c r="U29" s="353"/>
      <c r="V29" s="353"/>
      <c r="W29" s="353"/>
      <c r="X29" s="353"/>
      <c r="Y29" s="353"/>
      <c r="Z29" s="353"/>
    </row>
    <row r="30" spans="1:26" ht="14.25" customHeight="1">
      <c r="A30" s="353"/>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row>
    <row r="31" spans="1:26" ht="14.25" customHeight="1">
      <c r="A31" s="353"/>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row>
    <row r="32" spans="1:26" ht="14.25" customHeight="1">
      <c r="A32" s="353"/>
      <c r="B32" s="353"/>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row>
    <row r="33" spans="1:26" ht="14.25" customHeight="1">
      <c r="A33" s="353"/>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row>
    <row r="34" spans="1:26" ht="14.25" customHeight="1">
      <c r="A34" s="353"/>
      <c r="B34" s="353"/>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row>
    <row r="35" spans="1:26" ht="14.25" customHeight="1">
      <c r="A35" s="353"/>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row>
    <row r="36" spans="1:26" ht="14.25" customHeight="1">
      <c r="A36" s="353"/>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row>
    <row r="37" spans="1:26" ht="14.25" customHeight="1">
      <c r="A37" s="353"/>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row>
    <row r="38" spans="1:26" ht="14.25" customHeight="1">
      <c r="A38" s="353"/>
      <c r="B38" s="353"/>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row>
    <row r="39" spans="1:26" ht="14.25" customHeight="1">
      <c r="A39" s="353"/>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row>
    <row r="40" spans="1:26" ht="14.25" customHeight="1">
      <c r="A40" s="353"/>
      <c r="B40" s="353"/>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row>
    <row r="41" spans="1:26" ht="14.25" customHeight="1">
      <c r="A41" s="353"/>
      <c r="B41" s="353"/>
      <c r="C41" s="353"/>
      <c r="D41" s="353"/>
      <c r="E41" s="353"/>
      <c r="F41" s="353"/>
      <c r="G41" s="353"/>
      <c r="H41" s="353"/>
      <c r="I41" s="353"/>
      <c r="J41" s="353"/>
      <c r="K41" s="353"/>
      <c r="L41" s="353"/>
      <c r="M41" s="353"/>
      <c r="N41" s="353"/>
      <c r="O41" s="353"/>
      <c r="P41" s="353"/>
      <c r="Q41" s="353"/>
      <c r="R41" s="353"/>
      <c r="S41" s="353"/>
      <c r="T41" s="353"/>
      <c r="U41" s="353"/>
      <c r="V41" s="353"/>
      <c r="W41" s="353"/>
      <c r="X41" s="353"/>
      <c r="Y41" s="353"/>
      <c r="Z41" s="353"/>
    </row>
    <row r="42" spans="1:26" ht="14.25" customHeight="1">
      <c r="A42" s="353"/>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row>
    <row r="43" spans="1:26" ht="14.25" customHeight="1">
      <c r="A43" s="353"/>
      <c r="B43" s="353"/>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row>
    <row r="44" spans="1:26" ht="14.25" customHeight="1">
      <c r="A44" s="353"/>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row>
    <row r="45" spans="1:26" ht="14.25" customHeight="1">
      <c r="A45" s="353"/>
      <c r="B45" s="353"/>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row>
    <row r="46" spans="1:26" ht="14.25" customHeight="1">
      <c r="A46" s="353"/>
      <c r="B46" s="353"/>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row>
    <row r="47" spans="1:26" ht="14.25" customHeight="1">
      <c r="A47" s="353"/>
      <c r="B47" s="353"/>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row>
    <row r="48" spans="1:26" ht="14.25" customHeight="1">
      <c r="A48" s="353"/>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row>
    <row r="49" spans="1:26" ht="14.25" customHeight="1">
      <c r="A49" s="353"/>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row>
    <row r="50" spans="1:26" ht="14.25" customHeight="1">
      <c r="A50" s="353"/>
      <c r="B50" s="353"/>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row>
    <row r="51" spans="1:26" ht="14.25" customHeight="1">
      <c r="A51" s="353"/>
      <c r="B51" s="353"/>
      <c r="C51" s="353"/>
      <c r="D51" s="353"/>
      <c r="E51" s="353"/>
      <c r="F51" s="353"/>
      <c r="G51" s="353"/>
      <c r="H51" s="353"/>
      <c r="I51" s="353"/>
      <c r="J51" s="353"/>
      <c r="K51" s="353"/>
      <c r="L51" s="353"/>
      <c r="M51" s="353"/>
      <c r="N51" s="353"/>
      <c r="O51" s="353"/>
      <c r="P51" s="353"/>
      <c r="Q51" s="353"/>
      <c r="R51" s="353"/>
      <c r="S51" s="353"/>
      <c r="T51" s="353"/>
      <c r="U51" s="353"/>
      <c r="V51" s="353"/>
      <c r="W51" s="353"/>
      <c r="X51" s="353"/>
      <c r="Y51" s="353"/>
      <c r="Z51" s="353"/>
    </row>
    <row r="52" spans="1:26" ht="14.25" customHeight="1">
      <c r="A52" s="353"/>
      <c r="B52" s="353"/>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row>
    <row r="53" spans="1:26" ht="14.25" customHeight="1">
      <c r="A53" s="353"/>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c r="Z53" s="353"/>
    </row>
    <row r="54" spans="1:26" ht="14.25" customHeight="1">
      <c r="A54" s="353"/>
      <c r="B54" s="353"/>
      <c r="C54" s="353"/>
      <c r="D54" s="353"/>
      <c r="E54" s="353"/>
      <c r="F54" s="353"/>
      <c r="G54" s="353"/>
      <c r="H54" s="353"/>
      <c r="I54" s="353"/>
      <c r="J54" s="353"/>
      <c r="K54" s="353"/>
      <c r="L54" s="353"/>
      <c r="M54" s="353"/>
      <c r="N54" s="353"/>
      <c r="O54" s="353"/>
      <c r="P54" s="353"/>
      <c r="Q54" s="353"/>
      <c r="R54" s="353"/>
      <c r="S54" s="353"/>
      <c r="T54" s="353"/>
      <c r="U54" s="353"/>
      <c r="V54" s="353"/>
      <c r="W54" s="353"/>
      <c r="X54" s="353"/>
      <c r="Y54" s="353"/>
      <c r="Z54" s="353"/>
    </row>
    <row r="55" spans="1:26" ht="14.25" customHeight="1">
      <c r="A55" s="353"/>
      <c r="B55" s="353"/>
      <c r="C55" s="353"/>
      <c r="D55" s="353"/>
      <c r="E55" s="353"/>
      <c r="F55" s="353"/>
      <c r="G55" s="353"/>
      <c r="H55" s="353"/>
      <c r="I55" s="353"/>
      <c r="J55" s="353"/>
      <c r="K55" s="353"/>
      <c r="L55" s="353"/>
      <c r="M55" s="353"/>
      <c r="N55" s="353"/>
      <c r="O55" s="353"/>
      <c r="P55" s="353"/>
      <c r="Q55" s="353"/>
      <c r="R55" s="353"/>
      <c r="S55" s="353"/>
      <c r="T55" s="353"/>
      <c r="U55" s="353"/>
      <c r="V55" s="353"/>
      <c r="W55" s="353"/>
      <c r="X55" s="353"/>
      <c r="Y55" s="353"/>
      <c r="Z55" s="353"/>
    </row>
    <row r="56" spans="1:26" ht="14.25" customHeight="1">
      <c r="A56" s="353"/>
      <c r="B56" s="353"/>
      <c r="C56" s="353"/>
      <c r="D56" s="353"/>
      <c r="E56" s="353"/>
      <c r="F56" s="353"/>
      <c r="G56" s="353"/>
      <c r="H56" s="353"/>
      <c r="I56" s="353"/>
      <c r="J56" s="353"/>
      <c r="K56" s="353"/>
      <c r="L56" s="353"/>
      <c r="M56" s="353"/>
      <c r="N56" s="353"/>
      <c r="O56" s="353"/>
      <c r="P56" s="353"/>
      <c r="Q56" s="353"/>
      <c r="R56" s="353"/>
      <c r="S56" s="353"/>
      <c r="T56" s="353"/>
      <c r="U56" s="353"/>
      <c r="V56" s="353"/>
      <c r="W56" s="353"/>
      <c r="X56" s="353"/>
      <c r="Y56" s="353"/>
      <c r="Z56" s="353"/>
    </row>
    <row r="57" spans="1:26" ht="14.25" customHeight="1">
      <c r="A57" s="353"/>
      <c r="B57" s="353"/>
      <c r="C57" s="353"/>
      <c r="D57" s="353"/>
      <c r="E57" s="353"/>
      <c r="F57" s="353"/>
      <c r="G57" s="353"/>
      <c r="H57" s="353"/>
      <c r="I57" s="353"/>
      <c r="J57" s="353"/>
      <c r="K57" s="353"/>
      <c r="L57" s="353"/>
      <c r="M57" s="353"/>
      <c r="N57" s="353"/>
      <c r="O57" s="353"/>
      <c r="P57" s="353"/>
      <c r="Q57" s="353"/>
      <c r="R57" s="353"/>
      <c r="S57" s="353"/>
      <c r="T57" s="353"/>
      <c r="U57" s="353"/>
      <c r="V57" s="353"/>
      <c r="W57" s="353"/>
      <c r="X57" s="353"/>
      <c r="Y57" s="353"/>
      <c r="Z57" s="353"/>
    </row>
    <row r="58" spans="1:26" ht="14.25" customHeight="1">
      <c r="A58" s="353"/>
      <c r="B58" s="353"/>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row>
    <row r="59" spans="1:26" ht="14.25" customHeight="1">
      <c r="A59" s="353"/>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row>
    <row r="60" spans="1:26" ht="14.25" customHeight="1">
      <c r="A60" s="353"/>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row>
    <row r="61" spans="1:26" ht="14.25" customHeight="1">
      <c r="A61" s="353"/>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row>
    <row r="62" spans="1:26" ht="14.25" customHeight="1">
      <c r="A62" s="353"/>
      <c r="B62" s="353"/>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353"/>
    </row>
    <row r="63" spans="1:26" ht="14.25" customHeight="1">
      <c r="A63" s="353"/>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row>
    <row r="64" spans="1:26" ht="14.25" customHeight="1">
      <c r="A64" s="353"/>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row>
    <row r="65" spans="1:26" ht="14.25" customHeight="1">
      <c r="A65" s="353"/>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row>
    <row r="66" spans="1:26" ht="14.25" customHeight="1">
      <c r="A66" s="353"/>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row>
    <row r="67" spans="1:26" ht="14.25" customHeight="1">
      <c r="A67" s="353"/>
      <c r="B67" s="353"/>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row>
    <row r="68" spans="1:26" ht="14.25" customHeight="1">
      <c r="A68" s="353"/>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row>
    <row r="69" spans="1:26" ht="14.25" customHeight="1">
      <c r="A69" s="353"/>
      <c r="B69" s="353"/>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row>
    <row r="70" spans="1:26" ht="14.25" customHeight="1">
      <c r="A70" s="353"/>
      <c r="B70" s="353"/>
      <c r="C70" s="353"/>
      <c r="D70" s="353"/>
      <c r="E70" s="353"/>
      <c r="F70" s="353"/>
      <c r="G70" s="353"/>
      <c r="H70" s="353"/>
      <c r="I70" s="353"/>
      <c r="J70" s="353"/>
      <c r="K70" s="353"/>
      <c r="L70" s="353"/>
      <c r="M70" s="353"/>
      <c r="N70" s="353"/>
      <c r="O70" s="353"/>
      <c r="P70" s="353"/>
      <c r="Q70" s="353"/>
      <c r="R70" s="353"/>
      <c r="S70" s="353"/>
      <c r="T70" s="353"/>
      <c r="U70" s="353"/>
      <c r="V70" s="353"/>
      <c r="W70" s="353"/>
      <c r="X70" s="353"/>
      <c r="Y70" s="353"/>
      <c r="Z70" s="353"/>
    </row>
    <row r="71" spans="1:26" ht="14.25" customHeight="1">
      <c r="A71" s="353"/>
      <c r="B71" s="353"/>
      <c r="C71" s="353"/>
      <c r="D71" s="353"/>
      <c r="E71" s="353"/>
      <c r="F71" s="353"/>
      <c r="G71" s="353"/>
      <c r="H71" s="353"/>
      <c r="I71" s="353"/>
      <c r="J71" s="353"/>
      <c r="K71" s="353"/>
      <c r="L71" s="353"/>
      <c r="M71" s="353"/>
      <c r="N71" s="353"/>
      <c r="O71" s="353"/>
      <c r="P71" s="353"/>
      <c r="Q71" s="353"/>
      <c r="R71" s="353"/>
      <c r="S71" s="353"/>
      <c r="T71" s="353"/>
      <c r="U71" s="353"/>
      <c r="V71" s="353"/>
      <c r="W71" s="353"/>
      <c r="X71" s="353"/>
      <c r="Y71" s="353"/>
      <c r="Z71" s="353"/>
    </row>
    <row r="72" spans="1:26" ht="14.25" customHeight="1">
      <c r="A72" s="353"/>
      <c r="B72" s="353"/>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row>
    <row r="73" spans="1:26" ht="14.25" customHeight="1">
      <c r="A73" s="353"/>
      <c r="B73" s="353"/>
      <c r="C73" s="353"/>
      <c r="D73" s="353"/>
      <c r="E73" s="353"/>
      <c r="F73" s="353"/>
      <c r="G73" s="353"/>
      <c r="H73" s="353"/>
      <c r="I73" s="353"/>
      <c r="J73" s="353"/>
      <c r="K73" s="353"/>
      <c r="L73" s="353"/>
      <c r="M73" s="353"/>
      <c r="N73" s="353"/>
      <c r="O73" s="353"/>
      <c r="P73" s="353"/>
      <c r="Q73" s="353"/>
      <c r="R73" s="353"/>
      <c r="S73" s="353"/>
      <c r="T73" s="353"/>
      <c r="U73" s="353"/>
      <c r="V73" s="353"/>
      <c r="W73" s="353"/>
      <c r="X73" s="353"/>
      <c r="Y73" s="353"/>
      <c r="Z73" s="353"/>
    </row>
    <row r="74" spans="1:26" ht="14.25" customHeight="1">
      <c r="A74" s="353"/>
      <c r="B74" s="353"/>
      <c r="C74" s="353"/>
      <c r="D74" s="353"/>
      <c r="E74" s="353"/>
      <c r="F74" s="353"/>
      <c r="G74" s="353"/>
      <c r="H74" s="353"/>
      <c r="I74" s="353"/>
      <c r="J74" s="353"/>
      <c r="K74" s="353"/>
      <c r="L74" s="353"/>
      <c r="M74" s="353"/>
      <c r="N74" s="353"/>
      <c r="O74" s="353"/>
      <c r="P74" s="353"/>
      <c r="Q74" s="353"/>
      <c r="R74" s="353"/>
      <c r="S74" s="353"/>
      <c r="T74" s="353"/>
      <c r="U74" s="353"/>
      <c r="V74" s="353"/>
      <c r="W74" s="353"/>
      <c r="X74" s="353"/>
      <c r="Y74" s="353"/>
      <c r="Z74" s="353"/>
    </row>
    <row r="75" spans="1:26" ht="14.25" customHeight="1">
      <c r="A75" s="353"/>
      <c r="B75" s="353"/>
      <c r="C75" s="353"/>
      <c r="D75" s="353"/>
      <c r="E75" s="353"/>
      <c r="F75" s="353"/>
      <c r="G75" s="353"/>
      <c r="H75" s="353"/>
      <c r="I75" s="353"/>
      <c r="J75" s="353"/>
      <c r="K75" s="353"/>
      <c r="L75" s="353"/>
      <c r="M75" s="353"/>
      <c r="N75" s="353"/>
      <c r="O75" s="353"/>
      <c r="P75" s="353"/>
      <c r="Q75" s="353"/>
      <c r="R75" s="353"/>
      <c r="S75" s="353"/>
      <c r="T75" s="353"/>
      <c r="U75" s="353"/>
      <c r="V75" s="353"/>
      <c r="W75" s="353"/>
      <c r="X75" s="353"/>
      <c r="Y75" s="353"/>
      <c r="Z75" s="353"/>
    </row>
    <row r="76" spans="1:26" ht="14.25" customHeight="1">
      <c r="A76" s="353"/>
      <c r="B76" s="353"/>
      <c r="C76" s="353"/>
      <c r="D76" s="353"/>
      <c r="E76" s="353"/>
      <c r="F76" s="353"/>
      <c r="G76" s="353"/>
      <c r="H76" s="353"/>
      <c r="I76" s="353"/>
      <c r="J76" s="353"/>
      <c r="K76" s="353"/>
      <c r="L76" s="353"/>
      <c r="M76" s="353"/>
      <c r="N76" s="353"/>
      <c r="O76" s="353"/>
      <c r="P76" s="353"/>
      <c r="Q76" s="353"/>
      <c r="R76" s="353"/>
      <c r="S76" s="353"/>
      <c r="T76" s="353"/>
      <c r="U76" s="353"/>
      <c r="V76" s="353"/>
      <c r="W76" s="353"/>
      <c r="X76" s="353"/>
      <c r="Y76" s="353"/>
      <c r="Z76" s="353"/>
    </row>
    <row r="77" spans="1:26" ht="14.25" customHeight="1">
      <c r="A77" s="353"/>
      <c r="B77" s="353"/>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row>
    <row r="78" spans="1:26" ht="14.25" customHeight="1">
      <c r="A78" s="353"/>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row>
    <row r="79" spans="1:26" ht="14.25" customHeight="1">
      <c r="A79" s="353"/>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row>
    <row r="80" spans="1:26" ht="14.25" customHeight="1">
      <c r="A80" s="353"/>
      <c r="B80" s="353"/>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row>
    <row r="81" spans="1:26" ht="14.25" customHeight="1">
      <c r="A81" s="353"/>
      <c r="B81" s="353"/>
      <c r="C81" s="353"/>
      <c r="D81" s="353"/>
      <c r="E81" s="353"/>
      <c r="F81" s="353"/>
      <c r="G81" s="353"/>
      <c r="H81" s="353"/>
      <c r="I81" s="353"/>
      <c r="J81" s="353"/>
      <c r="K81" s="353"/>
      <c r="L81" s="353"/>
      <c r="M81" s="353"/>
      <c r="N81" s="353"/>
      <c r="O81" s="353"/>
      <c r="P81" s="353"/>
      <c r="Q81" s="353"/>
      <c r="R81" s="353"/>
      <c r="S81" s="353"/>
      <c r="T81" s="353"/>
      <c r="U81" s="353"/>
      <c r="V81" s="353"/>
      <c r="W81" s="353"/>
      <c r="X81" s="353"/>
      <c r="Y81" s="353"/>
      <c r="Z81" s="353"/>
    </row>
    <row r="82" spans="1:26" ht="14.25" customHeight="1">
      <c r="A82" s="353"/>
      <c r="B82" s="353"/>
      <c r="C82" s="353"/>
      <c r="D82" s="353"/>
      <c r="E82" s="353"/>
      <c r="F82" s="353"/>
      <c r="G82" s="353"/>
      <c r="H82" s="353"/>
      <c r="I82" s="353"/>
      <c r="J82" s="353"/>
      <c r="K82" s="353"/>
      <c r="L82" s="353"/>
      <c r="M82" s="353"/>
      <c r="N82" s="353"/>
      <c r="O82" s="353"/>
      <c r="P82" s="353"/>
      <c r="Q82" s="353"/>
      <c r="R82" s="353"/>
      <c r="S82" s="353"/>
      <c r="T82" s="353"/>
      <c r="U82" s="353"/>
      <c r="V82" s="353"/>
      <c r="W82" s="353"/>
      <c r="X82" s="353"/>
      <c r="Y82" s="353"/>
      <c r="Z82" s="353"/>
    </row>
    <row r="83" spans="1:26" ht="14.25" customHeight="1">
      <c r="A83" s="353"/>
      <c r="B83" s="353"/>
      <c r="C83" s="353"/>
      <c r="D83" s="353"/>
      <c r="E83" s="353"/>
      <c r="F83" s="353"/>
      <c r="G83" s="353"/>
      <c r="H83" s="353"/>
      <c r="I83" s="353"/>
      <c r="J83" s="353"/>
      <c r="K83" s="353"/>
      <c r="L83" s="353"/>
      <c r="M83" s="353"/>
      <c r="N83" s="353"/>
      <c r="O83" s="353"/>
      <c r="P83" s="353"/>
      <c r="Q83" s="353"/>
      <c r="R83" s="353"/>
      <c r="S83" s="353"/>
      <c r="T83" s="353"/>
      <c r="U83" s="353"/>
      <c r="V83" s="353"/>
      <c r="W83" s="353"/>
      <c r="X83" s="353"/>
      <c r="Y83" s="353"/>
      <c r="Z83" s="353"/>
    </row>
    <row r="84" spans="1:26" ht="14.25" customHeight="1">
      <c r="A84" s="353"/>
      <c r="B84" s="353"/>
      <c r="C84" s="353"/>
      <c r="D84" s="353"/>
      <c r="E84" s="353"/>
      <c r="F84" s="353"/>
      <c r="G84" s="353"/>
      <c r="H84" s="353"/>
      <c r="I84" s="353"/>
      <c r="J84" s="353"/>
      <c r="K84" s="353"/>
      <c r="L84" s="353"/>
      <c r="M84" s="353"/>
      <c r="N84" s="353"/>
      <c r="O84" s="353"/>
      <c r="P84" s="353"/>
      <c r="Q84" s="353"/>
      <c r="R84" s="353"/>
      <c r="S84" s="353"/>
      <c r="T84" s="353"/>
      <c r="U84" s="353"/>
      <c r="V84" s="353"/>
      <c r="W84" s="353"/>
      <c r="X84" s="353"/>
      <c r="Y84" s="353"/>
      <c r="Z84" s="353"/>
    </row>
    <row r="85" spans="1:26" ht="14.25" customHeight="1">
      <c r="A85" s="353"/>
      <c r="B85" s="353"/>
      <c r="C85" s="353"/>
      <c r="D85" s="353"/>
      <c r="E85" s="353"/>
      <c r="F85" s="353"/>
      <c r="G85" s="353"/>
      <c r="H85" s="353"/>
      <c r="I85" s="353"/>
      <c r="J85" s="353"/>
      <c r="K85" s="353"/>
      <c r="L85" s="353"/>
      <c r="M85" s="353"/>
      <c r="N85" s="353"/>
      <c r="O85" s="353"/>
      <c r="P85" s="353"/>
      <c r="Q85" s="353"/>
      <c r="R85" s="353"/>
      <c r="S85" s="353"/>
      <c r="T85" s="353"/>
      <c r="U85" s="353"/>
      <c r="V85" s="353"/>
      <c r="W85" s="353"/>
      <c r="X85" s="353"/>
      <c r="Y85" s="353"/>
      <c r="Z85" s="353"/>
    </row>
    <row r="86" spans="1:26" ht="14.25" customHeight="1">
      <c r="A86" s="353"/>
      <c r="B86" s="353"/>
      <c r="C86" s="353"/>
      <c r="D86" s="353"/>
      <c r="E86" s="353"/>
      <c r="F86" s="353"/>
      <c r="G86" s="353"/>
      <c r="H86" s="353"/>
      <c r="I86" s="353"/>
      <c r="J86" s="353"/>
      <c r="K86" s="353"/>
      <c r="L86" s="353"/>
      <c r="M86" s="353"/>
      <c r="N86" s="353"/>
      <c r="O86" s="353"/>
      <c r="P86" s="353"/>
      <c r="Q86" s="353"/>
      <c r="R86" s="353"/>
      <c r="S86" s="353"/>
      <c r="T86" s="353"/>
      <c r="U86" s="353"/>
      <c r="V86" s="353"/>
      <c r="W86" s="353"/>
      <c r="X86" s="353"/>
      <c r="Y86" s="353"/>
      <c r="Z86" s="353"/>
    </row>
    <row r="87" spans="1:26" ht="14.25" customHeight="1">
      <c r="A87" s="353"/>
      <c r="B87" s="353"/>
      <c r="C87" s="353"/>
      <c r="D87" s="353"/>
      <c r="E87" s="353"/>
      <c r="F87" s="353"/>
      <c r="G87" s="353"/>
      <c r="H87" s="353"/>
      <c r="I87" s="353"/>
      <c r="J87" s="353"/>
      <c r="K87" s="353"/>
      <c r="L87" s="353"/>
      <c r="M87" s="353"/>
      <c r="N87" s="353"/>
      <c r="O87" s="353"/>
      <c r="P87" s="353"/>
      <c r="Q87" s="353"/>
      <c r="R87" s="353"/>
      <c r="S87" s="353"/>
      <c r="T87" s="353"/>
      <c r="U87" s="353"/>
      <c r="V87" s="353"/>
      <c r="W87" s="353"/>
      <c r="X87" s="353"/>
      <c r="Y87" s="353"/>
      <c r="Z87" s="353"/>
    </row>
    <row r="88" spans="1:26" ht="14.25" customHeight="1">
      <c r="A88" s="353"/>
      <c r="B88" s="353"/>
      <c r="C88" s="353"/>
      <c r="D88" s="353"/>
      <c r="E88" s="353"/>
      <c r="F88" s="353"/>
      <c r="G88" s="353"/>
      <c r="H88" s="353"/>
      <c r="I88" s="353"/>
      <c r="J88" s="353"/>
      <c r="K88" s="353"/>
      <c r="L88" s="353"/>
      <c r="M88" s="353"/>
      <c r="N88" s="353"/>
      <c r="O88" s="353"/>
      <c r="P88" s="353"/>
      <c r="Q88" s="353"/>
      <c r="R88" s="353"/>
      <c r="S88" s="353"/>
      <c r="T88" s="353"/>
      <c r="U88" s="353"/>
      <c r="V88" s="353"/>
      <c r="W88" s="353"/>
      <c r="X88" s="353"/>
      <c r="Y88" s="353"/>
      <c r="Z88" s="353"/>
    </row>
    <row r="89" spans="1:26" ht="14.25" customHeight="1">
      <c r="A89" s="353"/>
      <c r="B89" s="353"/>
      <c r="C89" s="353"/>
      <c r="D89" s="353"/>
      <c r="E89" s="353"/>
      <c r="F89" s="353"/>
      <c r="G89" s="353"/>
      <c r="H89" s="353"/>
      <c r="I89" s="353"/>
      <c r="J89" s="353"/>
      <c r="K89" s="353"/>
      <c r="L89" s="353"/>
      <c r="M89" s="353"/>
      <c r="N89" s="353"/>
      <c r="O89" s="353"/>
      <c r="P89" s="353"/>
      <c r="Q89" s="353"/>
      <c r="R89" s="353"/>
      <c r="S89" s="353"/>
      <c r="T89" s="353"/>
      <c r="U89" s="353"/>
      <c r="V89" s="353"/>
      <c r="W89" s="353"/>
      <c r="X89" s="353"/>
      <c r="Y89" s="353"/>
      <c r="Z89" s="353"/>
    </row>
    <row r="90" spans="1:26" ht="14.25" customHeight="1">
      <c r="A90" s="353"/>
      <c r="B90" s="353"/>
      <c r="C90" s="353"/>
      <c r="D90" s="353"/>
      <c r="E90" s="353"/>
      <c r="F90" s="353"/>
      <c r="G90" s="353"/>
      <c r="H90" s="353"/>
      <c r="I90" s="353"/>
      <c r="J90" s="353"/>
      <c r="K90" s="353"/>
      <c r="L90" s="353"/>
      <c r="M90" s="353"/>
      <c r="N90" s="353"/>
      <c r="O90" s="353"/>
      <c r="P90" s="353"/>
      <c r="Q90" s="353"/>
      <c r="R90" s="353"/>
      <c r="S90" s="353"/>
      <c r="T90" s="353"/>
      <c r="U90" s="353"/>
      <c r="V90" s="353"/>
      <c r="W90" s="353"/>
      <c r="X90" s="353"/>
      <c r="Y90" s="353"/>
      <c r="Z90" s="353"/>
    </row>
    <row r="91" spans="1:26" ht="14.25" customHeight="1">
      <c r="A91" s="353"/>
      <c r="B91" s="353"/>
      <c r="C91" s="353"/>
      <c r="D91" s="353"/>
      <c r="E91" s="353"/>
      <c r="F91" s="353"/>
      <c r="G91" s="353"/>
      <c r="H91" s="353"/>
      <c r="I91" s="353"/>
      <c r="J91" s="353"/>
      <c r="K91" s="353"/>
      <c r="L91" s="353"/>
      <c r="M91" s="353"/>
      <c r="N91" s="353"/>
      <c r="O91" s="353"/>
      <c r="P91" s="353"/>
      <c r="Q91" s="353"/>
      <c r="R91" s="353"/>
      <c r="S91" s="353"/>
      <c r="T91" s="353"/>
      <c r="U91" s="353"/>
      <c r="V91" s="353"/>
      <c r="W91" s="353"/>
      <c r="X91" s="353"/>
      <c r="Y91" s="353"/>
      <c r="Z91" s="353"/>
    </row>
    <row r="92" spans="1:26" ht="14.25" customHeight="1">
      <c r="A92" s="353"/>
      <c r="B92" s="353"/>
      <c r="C92" s="353"/>
      <c r="D92" s="353"/>
      <c r="E92" s="353"/>
      <c r="F92" s="353"/>
      <c r="G92" s="353"/>
      <c r="H92" s="353"/>
      <c r="I92" s="353"/>
      <c r="J92" s="353"/>
      <c r="K92" s="353"/>
      <c r="L92" s="353"/>
      <c r="M92" s="353"/>
      <c r="N92" s="353"/>
      <c r="O92" s="353"/>
      <c r="P92" s="353"/>
      <c r="Q92" s="353"/>
      <c r="R92" s="353"/>
      <c r="S92" s="353"/>
      <c r="T92" s="353"/>
      <c r="U92" s="353"/>
      <c r="V92" s="353"/>
      <c r="W92" s="353"/>
      <c r="X92" s="353"/>
      <c r="Y92" s="353"/>
      <c r="Z92" s="353"/>
    </row>
    <row r="93" spans="1:26" ht="14.25" customHeight="1">
      <c r="A93" s="353"/>
      <c r="B93" s="353"/>
      <c r="C93" s="353"/>
      <c r="D93" s="353"/>
      <c r="E93" s="353"/>
      <c r="F93" s="353"/>
      <c r="G93" s="353"/>
      <c r="H93" s="353"/>
      <c r="I93" s="353"/>
      <c r="J93" s="353"/>
      <c r="K93" s="353"/>
      <c r="L93" s="353"/>
      <c r="M93" s="353"/>
      <c r="N93" s="353"/>
      <c r="O93" s="353"/>
      <c r="P93" s="353"/>
      <c r="Q93" s="353"/>
      <c r="R93" s="353"/>
      <c r="S93" s="353"/>
      <c r="T93" s="353"/>
      <c r="U93" s="353"/>
      <c r="V93" s="353"/>
      <c r="W93" s="353"/>
      <c r="X93" s="353"/>
      <c r="Y93" s="353"/>
      <c r="Z93" s="353"/>
    </row>
    <row r="94" spans="1:26" ht="14.25" customHeight="1">
      <c r="A94" s="353"/>
      <c r="B94" s="353"/>
      <c r="C94" s="353"/>
      <c r="D94" s="353"/>
      <c r="E94" s="353"/>
      <c r="F94" s="353"/>
      <c r="G94" s="353"/>
      <c r="H94" s="353"/>
      <c r="I94" s="353"/>
      <c r="J94" s="353"/>
      <c r="K94" s="353"/>
      <c r="L94" s="353"/>
      <c r="M94" s="353"/>
      <c r="N94" s="353"/>
      <c r="O94" s="353"/>
      <c r="P94" s="353"/>
      <c r="Q94" s="353"/>
      <c r="R94" s="353"/>
      <c r="S94" s="353"/>
      <c r="T94" s="353"/>
      <c r="U94" s="353"/>
      <c r="V94" s="353"/>
      <c r="W94" s="353"/>
      <c r="X94" s="353"/>
      <c r="Y94" s="353"/>
      <c r="Z94" s="353"/>
    </row>
    <row r="95" spans="1:26" ht="14.25" customHeight="1">
      <c r="A95" s="353"/>
      <c r="B95" s="353"/>
      <c r="C95" s="353"/>
      <c r="D95" s="353"/>
      <c r="E95" s="353"/>
      <c r="F95" s="353"/>
      <c r="G95" s="353"/>
      <c r="H95" s="353"/>
      <c r="I95" s="353"/>
      <c r="J95" s="353"/>
      <c r="K95" s="353"/>
      <c r="L95" s="353"/>
      <c r="M95" s="353"/>
      <c r="N95" s="353"/>
      <c r="O95" s="353"/>
      <c r="P95" s="353"/>
      <c r="Q95" s="353"/>
      <c r="R95" s="353"/>
      <c r="S95" s="353"/>
      <c r="T95" s="353"/>
      <c r="U95" s="353"/>
      <c r="V95" s="353"/>
      <c r="W95" s="353"/>
      <c r="X95" s="353"/>
      <c r="Y95" s="353"/>
      <c r="Z95" s="353"/>
    </row>
    <row r="96" spans="1:26" ht="14.25" customHeight="1">
      <c r="A96" s="353"/>
      <c r="B96" s="353"/>
      <c r="C96" s="353"/>
      <c r="D96" s="353"/>
      <c r="E96" s="353"/>
      <c r="F96" s="353"/>
      <c r="G96" s="353"/>
      <c r="H96" s="353"/>
      <c r="I96" s="353"/>
      <c r="J96" s="353"/>
      <c r="K96" s="353"/>
      <c r="L96" s="353"/>
      <c r="M96" s="353"/>
      <c r="N96" s="353"/>
      <c r="O96" s="353"/>
      <c r="P96" s="353"/>
      <c r="Q96" s="353"/>
      <c r="R96" s="353"/>
      <c r="S96" s="353"/>
      <c r="T96" s="353"/>
      <c r="U96" s="353"/>
      <c r="V96" s="353"/>
      <c r="W96" s="353"/>
      <c r="X96" s="353"/>
      <c r="Y96" s="353"/>
      <c r="Z96" s="353"/>
    </row>
    <row r="97" spans="1:26" ht="14.25" customHeight="1">
      <c r="A97" s="353"/>
      <c r="B97" s="353"/>
      <c r="C97" s="353"/>
      <c r="D97" s="353"/>
      <c r="E97" s="353"/>
      <c r="F97" s="353"/>
      <c r="G97" s="353"/>
      <c r="H97" s="353"/>
      <c r="I97" s="353"/>
      <c r="J97" s="353"/>
      <c r="K97" s="353"/>
      <c r="L97" s="353"/>
      <c r="M97" s="353"/>
      <c r="N97" s="353"/>
      <c r="O97" s="353"/>
      <c r="P97" s="353"/>
      <c r="Q97" s="353"/>
      <c r="R97" s="353"/>
      <c r="S97" s="353"/>
      <c r="T97" s="353"/>
      <c r="U97" s="353"/>
      <c r="V97" s="353"/>
      <c r="W97" s="353"/>
      <c r="X97" s="353"/>
      <c r="Y97" s="353"/>
      <c r="Z97" s="353"/>
    </row>
    <row r="98" spans="1:26" ht="14.25" customHeight="1">
      <c r="A98" s="353"/>
      <c r="B98" s="353"/>
      <c r="C98" s="353"/>
      <c r="D98" s="353"/>
      <c r="E98" s="353"/>
      <c r="F98" s="353"/>
      <c r="G98" s="353"/>
      <c r="H98" s="353"/>
      <c r="I98" s="353"/>
      <c r="J98" s="353"/>
      <c r="K98" s="353"/>
      <c r="L98" s="353"/>
      <c r="M98" s="353"/>
      <c r="N98" s="353"/>
      <c r="O98" s="353"/>
      <c r="P98" s="353"/>
      <c r="Q98" s="353"/>
      <c r="R98" s="353"/>
      <c r="S98" s="353"/>
      <c r="T98" s="353"/>
      <c r="U98" s="353"/>
      <c r="V98" s="353"/>
      <c r="W98" s="353"/>
      <c r="X98" s="353"/>
      <c r="Y98" s="353"/>
      <c r="Z98" s="353"/>
    </row>
    <row r="99" spans="1:26" ht="14.25" customHeight="1">
      <c r="A99" s="353"/>
      <c r="B99" s="353"/>
      <c r="C99" s="353"/>
      <c r="D99" s="353"/>
      <c r="E99" s="353"/>
      <c r="F99" s="353"/>
      <c r="G99" s="353"/>
      <c r="H99" s="353"/>
      <c r="I99" s="353"/>
      <c r="J99" s="353"/>
      <c r="K99" s="353"/>
      <c r="L99" s="353"/>
      <c r="M99" s="353"/>
      <c r="N99" s="353"/>
      <c r="O99" s="353"/>
      <c r="P99" s="353"/>
      <c r="Q99" s="353"/>
      <c r="R99" s="353"/>
      <c r="S99" s="353"/>
      <c r="T99" s="353"/>
      <c r="U99" s="353"/>
      <c r="V99" s="353"/>
      <c r="W99" s="353"/>
      <c r="X99" s="353"/>
      <c r="Y99" s="353"/>
      <c r="Z99" s="353"/>
    </row>
    <row r="100" spans="1:26" ht="14.25" customHeight="1">
      <c r="A100" s="353"/>
      <c r="B100" s="353"/>
      <c r="C100" s="353"/>
      <c r="D100" s="353"/>
      <c r="E100" s="353"/>
      <c r="F100" s="353"/>
      <c r="G100" s="353"/>
      <c r="H100" s="353"/>
      <c r="I100" s="353"/>
      <c r="J100" s="353"/>
      <c r="K100" s="353"/>
      <c r="L100" s="353"/>
      <c r="M100" s="353"/>
      <c r="N100" s="353"/>
      <c r="O100" s="353"/>
      <c r="P100" s="353"/>
      <c r="Q100" s="353"/>
      <c r="R100" s="353"/>
      <c r="S100" s="353"/>
      <c r="T100" s="353"/>
      <c r="U100" s="353"/>
      <c r="V100" s="353"/>
      <c r="W100" s="353"/>
      <c r="X100" s="353"/>
      <c r="Y100" s="353"/>
      <c r="Z100" s="353"/>
    </row>
    <row r="101" spans="1:26" ht="14.25" customHeight="1">
      <c r="A101" s="353"/>
      <c r="B101" s="353"/>
      <c r="C101" s="353"/>
      <c r="D101" s="353"/>
      <c r="E101" s="353"/>
      <c r="F101" s="353"/>
      <c r="G101" s="353"/>
      <c r="H101" s="353"/>
      <c r="I101" s="353"/>
      <c r="J101" s="353"/>
      <c r="K101" s="353"/>
      <c r="L101" s="353"/>
      <c r="M101" s="353"/>
      <c r="N101" s="353"/>
      <c r="O101" s="353"/>
      <c r="P101" s="353"/>
      <c r="Q101" s="353"/>
      <c r="R101" s="353"/>
      <c r="S101" s="353"/>
      <c r="T101" s="353"/>
      <c r="U101" s="353"/>
      <c r="V101" s="353"/>
      <c r="W101" s="353"/>
      <c r="X101" s="353"/>
      <c r="Y101" s="353"/>
      <c r="Z101" s="353"/>
    </row>
    <row r="102" spans="1:26" ht="14.25" customHeight="1">
      <c r="A102" s="353"/>
      <c r="B102" s="353"/>
      <c r="C102" s="353"/>
      <c r="D102" s="353"/>
      <c r="E102" s="353"/>
      <c r="F102" s="353"/>
      <c r="G102" s="353"/>
      <c r="H102" s="353"/>
      <c r="I102" s="353"/>
      <c r="J102" s="353"/>
      <c r="K102" s="353"/>
      <c r="L102" s="353"/>
      <c r="M102" s="353"/>
      <c r="N102" s="353"/>
      <c r="O102" s="353"/>
      <c r="P102" s="353"/>
      <c r="Q102" s="353"/>
      <c r="R102" s="353"/>
      <c r="S102" s="353"/>
      <c r="T102" s="353"/>
      <c r="U102" s="353"/>
      <c r="V102" s="353"/>
      <c r="W102" s="353"/>
      <c r="X102" s="353"/>
      <c r="Y102" s="353"/>
      <c r="Z102" s="353"/>
    </row>
    <row r="103" spans="1:26" ht="14.25" customHeight="1">
      <c r="A103" s="353"/>
      <c r="B103" s="353"/>
      <c r="C103" s="353"/>
      <c r="D103" s="353"/>
      <c r="E103" s="353"/>
      <c r="F103" s="353"/>
      <c r="G103" s="353"/>
      <c r="H103" s="353"/>
      <c r="I103" s="353"/>
      <c r="J103" s="353"/>
      <c r="K103" s="353"/>
      <c r="L103" s="353"/>
      <c r="M103" s="353"/>
      <c r="N103" s="353"/>
      <c r="O103" s="353"/>
      <c r="P103" s="353"/>
      <c r="Q103" s="353"/>
      <c r="R103" s="353"/>
      <c r="S103" s="353"/>
      <c r="T103" s="353"/>
      <c r="U103" s="353"/>
      <c r="V103" s="353"/>
      <c r="W103" s="353"/>
      <c r="X103" s="353"/>
      <c r="Y103" s="353"/>
      <c r="Z103" s="353"/>
    </row>
    <row r="104" spans="1:26" ht="14.25" customHeight="1">
      <c r="A104" s="353"/>
      <c r="B104" s="353"/>
      <c r="C104" s="353"/>
      <c r="D104" s="353"/>
      <c r="E104" s="353"/>
      <c r="F104" s="353"/>
      <c r="G104" s="353"/>
      <c r="H104" s="353"/>
      <c r="I104" s="353"/>
      <c r="J104" s="353"/>
      <c r="K104" s="353"/>
      <c r="L104" s="353"/>
      <c r="M104" s="353"/>
      <c r="N104" s="353"/>
      <c r="O104" s="353"/>
      <c r="P104" s="353"/>
      <c r="Q104" s="353"/>
      <c r="R104" s="353"/>
      <c r="S104" s="353"/>
      <c r="T104" s="353"/>
      <c r="U104" s="353"/>
      <c r="V104" s="353"/>
      <c r="W104" s="353"/>
      <c r="X104" s="353"/>
      <c r="Y104" s="353"/>
      <c r="Z104" s="353"/>
    </row>
    <row r="105" spans="1:26" ht="14.25" customHeight="1">
      <c r="A105" s="353"/>
      <c r="B105" s="353"/>
      <c r="C105" s="353"/>
      <c r="D105" s="353"/>
      <c r="E105" s="353"/>
      <c r="F105" s="353"/>
      <c r="G105" s="353"/>
      <c r="H105" s="353"/>
      <c r="I105" s="353"/>
      <c r="J105" s="353"/>
      <c r="K105" s="353"/>
      <c r="L105" s="353"/>
      <c r="M105" s="353"/>
      <c r="N105" s="353"/>
      <c r="O105" s="353"/>
      <c r="P105" s="353"/>
      <c r="Q105" s="353"/>
      <c r="R105" s="353"/>
      <c r="S105" s="353"/>
      <c r="T105" s="353"/>
      <c r="U105" s="353"/>
      <c r="V105" s="353"/>
      <c r="W105" s="353"/>
      <c r="X105" s="353"/>
      <c r="Y105" s="353"/>
      <c r="Z105" s="353"/>
    </row>
    <row r="106" spans="1:26" ht="14.25" customHeight="1">
      <c r="A106" s="353"/>
      <c r="B106" s="353"/>
      <c r="C106" s="353"/>
      <c r="D106" s="353"/>
      <c r="E106" s="353"/>
      <c r="F106" s="353"/>
      <c r="G106" s="353"/>
      <c r="H106" s="353"/>
      <c r="I106" s="353"/>
      <c r="J106" s="353"/>
      <c r="K106" s="353"/>
      <c r="L106" s="353"/>
      <c r="M106" s="353"/>
      <c r="N106" s="353"/>
      <c r="O106" s="353"/>
      <c r="P106" s="353"/>
      <c r="Q106" s="353"/>
      <c r="R106" s="353"/>
      <c r="S106" s="353"/>
      <c r="T106" s="353"/>
      <c r="U106" s="353"/>
      <c r="V106" s="353"/>
      <c r="W106" s="353"/>
      <c r="X106" s="353"/>
      <c r="Y106" s="353"/>
      <c r="Z106" s="353"/>
    </row>
    <row r="107" spans="1:26" ht="14.25" customHeight="1">
      <c r="A107" s="353"/>
      <c r="B107" s="353"/>
      <c r="C107" s="353"/>
      <c r="D107" s="353"/>
      <c r="E107" s="353"/>
      <c r="F107" s="353"/>
      <c r="G107" s="353"/>
      <c r="H107" s="353"/>
      <c r="I107" s="353"/>
      <c r="J107" s="353"/>
      <c r="K107" s="353"/>
      <c r="L107" s="353"/>
      <c r="M107" s="353"/>
      <c r="N107" s="353"/>
      <c r="O107" s="353"/>
      <c r="P107" s="353"/>
      <c r="Q107" s="353"/>
      <c r="R107" s="353"/>
      <c r="S107" s="353"/>
      <c r="T107" s="353"/>
      <c r="U107" s="353"/>
      <c r="V107" s="353"/>
      <c r="W107" s="353"/>
      <c r="X107" s="353"/>
      <c r="Y107" s="353"/>
      <c r="Z107" s="353"/>
    </row>
    <row r="108" spans="1:26" ht="14.25" customHeight="1">
      <c r="A108" s="353"/>
      <c r="B108" s="353"/>
      <c r="C108" s="353"/>
      <c r="D108" s="353"/>
      <c r="E108" s="353"/>
      <c r="F108" s="353"/>
      <c r="G108" s="353"/>
      <c r="H108" s="353"/>
      <c r="I108" s="353"/>
      <c r="J108" s="353"/>
      <c r="K108" s="353"/>
      <c r="L108" s="353"/>
      <c r="M108" s="353"/>
      <c r="N108" s="353"/>
      <c r="O108" s="353"/>
      <c r="P108" s="353"/>
      <c r="Q108" s="353"/>
      <c r="R108" s="353"/>
      <c r="S108" s="353"/>
      <c r="T108" s="353"/>
      <c r="U108" s="353"/>
      <c r="V108" s="353"/>
      <c r="W108" s="353"/>
      <c r="X108" s="353"/>
      <c r="Y108" s="353"/>
      <c r="Z108" s="353"/>
    </row>
    <row r="109" spans="1:26" ht="14.25" customHeight="1">
      <c r="A109" s="353"/>
      <c r="B109" s="353"/>
      <c r="C109" s="353"/>
      <c r="D109" s="353"/>
      <c r="E109" s="353"/>
      <c r="F109" s="353"/>
      <c r="G109" s="353"/>
      <c r="H109" s="353"/>
      <c r="I109" s="353"/>
      <c r="J109" s="353"/>
      <c r="K109" s="353"/>
      <c r="L109" s="353"/>
      <c r="M109" s="353"/>
      <c r="N109" s="353"/>
      <c r="O109" s="353"/>
      <c r="P109" s="353"/>
      <c r="Q109" s="353"/>
      <c r="R109" s="353"/>
      <c r="S109" s="353"/>
      <c r="T109" s="353"/>
      <c r="U109" s="353"/>
      <c r="V109" s="353"/>
      <c r="W109" s="353"/>
      <c r="X109" s="353"/>
      <c r="Y109" s="353"/>
      <c r="Z109" s="353"/>
    </row>
    <row r="110" spans="1:26" ht="14.25" customHeight="1">
      <c r="A110" s="353"/>
      <c r="B110" s="353"/>
      <c r="C110" s="353"/>
      <c r="D110" s="353"/>
      <c r="E110" s="353"/>
      <c r="F110" s="353"/>
      <c r="G110" s="353"/>
      <c r="H110" s="353"/>
      <c r="I110" s="353"/>
      <c r="J110" s="353"/>
      <c r="K110" s="353"/>
      <c r="L110" s="353"/>
      <c r="M110" s="353"/>
      <c r="N110" s="353"/>
      <c r="O110" s="353"/>
      <c r="P110" s="353"/>
      <c r="Q110" s="353"/>
      <c r="R110" s="353"/>
      <c r="S110" s="353"/>
      <c r="T110" s="353"/>
      <c r="U110" s="353"/>
      <c r="V110" s="353"/>
      <c r="W110" s="353"/>
      <c r="X110" s="353"/>
      <c r="Y110" s="353"/>
      <c r="Z110" s="353"/>
    </row>
    <row r="111" spans="1:26" ht="14.25" customHeight="1">
      <c r="A111" s="353"/>
      <c r="B111" s="353"/>
      <c r="C111" s="353"/>
      <c r="D111" s="353"/>
      <c r="E111" s="353"/>
      <c r="F111" s="353"/>
      <c r="G111" s="353"/>
      <c r="H111" s="353"/>
      <c r="I111" s="353"/>
      <c r="J111" s="353"/>
      <c r="K111" s="353"/>
      <c r="L111" s="353"/>
      <c r="M111" s="353"/>
      <c r="N111" s="353"/>
      <c r="O111" s="353"/>
      <c r="P111" s="353"/>
      <c r="Q111" s="353"/>
      <c r="R111" s="353"/>
      <c r="S111" s="353"/>
      <c r="T111" s="353"/>
      <c r="U111" s="353"/>
      <c r="V111" s="353"/>
      <c r="W111" s="353"/>
      <c r="X111" s="353"/>
      <c r="Y111" s="353"/>
      <c r="Z111" s="353"/>
    </row>
    <row r="112" spans="1:26" ht="14.25" customHeight="1">
      <c r="A112" s="353"/>
      <c r="B112" s="353"/>
      <c r="C112" s="353"/>
      <c r="D112" s="353"/>
      <c r="E112" s="353"/>
      <c r="F112" s="353"/>
      <c r="G112" s="353"/>
      <c r="H112" s="353"/>
      <c r="I112" s="353"/>
      <c r="J112" s="353"/>
      <c r="K112" s="353"/>
      <c r="L112" s="353"/>
      <c r="M112" s="353"/>
      <c r="N112" s="353"/>
      <c r="O112" s="353"/>
      <c r="P112" s="353"/>
      <c r="Q112" s="353"/>
      <c r="R112" s="353"/>
      <c r="S112" s="353"/>
      <c r="T112" s="353"/>
      <c r="U112" s="353"/>
      <c r="V112" s="353"/>
      <c r="W112" s="353"/>
      <c r="X112" s="353"/>
      <c r="Y112" s="353"/>
      <c r="Z112" s="353"/>
    </row>
    <row r="113" spans="1:26" ht="14.25" customHeight="1">
      <c r="A113" s="353"/>
      <c r="B113" s="353"/>
      <c r="C113" s="353"/>
      <c r="D113" s="353"/>
      <c r="E113" s="353"/>
      <c r="F113" s="353"/>
      <c r="G113" s="353"/>
      <c r="H113" s="353"/>
      <c r="I113" s="353"/>
      <c r="J113" s="353"/>
      <c r="K113" s="353"/>
      <c r="L113" s="353"/>
      <c r="M113" s="353"/>
      <c r="N113" s="353"/>
      <c r="O113" s="353"/>
      <c r="P113" s="353"/>
      <c r="Q113" s="353"/>
      <c r="R113" s="353"/>
      <c r="S113" s="353"/>
      <c r="T113" s="353"/>
      <c r="U113" s="353"/>
      <c r="V113" s="353"/>
      <c r="W113" s="353"/>
      <c r="X113" s="353"/>
      <c r="Y113" s="353"/>
      <c r="Z113" s="353"/>
    </row>
    <row r="114" spans="1:26" ht="14.25" customHeight="1">
      <c r="A114" s="353"/>
      <c r="B114" s="353"/>
      <c r="C114" s="353"/>
      <c r="D114" s="353"/>
      <c r="E114" s="353"/>
      <c r="F114" s="353"/>
      <c r="G114" s="353"/>
      <c r="H114" s="353"/>
      <c r="I114" s="353"/>
      <c r="J114" s="353"/>
      <c r="K114" s="353"/>
      <c r="L114" s="353"/>
      <c r="M114" s="353"/>
      <c r="N114" s="353"/>
      <c r="O114" s="353"/>
      <c r="P114" s="353"/>
      <c r="Q114" s="353"/>
      <c r="R114" s="353"/>
      <c r="S114" s="353"/>
      <c r="T114" s="353"/>
      <c r="U114" s="353"/>
      <c r="V114" s="353"/>
      <c r="W114" s="353"/>
      <c r="X114" s="353"/>
      <c r="Y114" s="353"/>
      <c r="Z114" s="353"/>
    </row>
    <row r="115" spans="1:26" ht="14.25" customHeight="1">
      <c r="A115" s="353"/>
      <c r="B115" s="353"/>
      <c r="C115" s="353"/>
      <c r="D115" s="353"/>
      <c r="E115" s="353"/>
      <c r="F115" s="353"/>
      <c r="G115" s="353"/>
      <c r="H115" s="353"/>
      <c r="I115" s="353"/>
      <c r="J115" s="353"/>
      <c r="K115" s="353"/>
      <c r="L115" s="353"/>
      <c r="M115" s="353"/>
      <c r="N115" s="353"/>
      <c r="O115" s="353"/>
      <c r="P115" s="353"/>
      <c r="Q115" s="353"/>
      <c r="R115" s="353"/>
      <c r="S115" s="353"/>
      <c r="T115" s="353"/>
      <c r="U115" s="353"/>
      <c r="V115" s="353"/>
      <c r="W115" s="353"/>
      <c r="X115" s="353"/>
      <c r="Y115" s="353"/>
      <c r="Z115" s="353"/>
    </row>
    <row r="116" spans="1:26" ht="14.25" customHeight="1">
      <c r="A116" s="353"/>
      <c r="B116" s="353"/>
      <c r="C116" s="353"/>
      <c r="D116" s="353"/>
      <c r="E116" s="353"/>
      <c r="F116" s="353"/>
      <c r="G116" s="353"/>
      <c r="H116" s="353"/>
      <c r="I116" s="353"/>
      <c r="J116" s="353"/>
      <c r="K116" s="353"/>
      <c r="L116" s="353"/>
      <c r="M116" s="353"/>
      <c r="N116" s="353"/>
      <c r="O116" s="353"/>
      <c r="P116" s="353"/>
      <c r="Q116" s="353"/>
      <c r="R116" s="353"/>
      <c r="S116" s="353"/>
      <c r="T116" s="353"/>
      <c r="U116" s="353"/>
      <c r="V116" s="353"/>
      <c r="W116" s="353"/>
      <c r="X116" s="353"/>
      <c r="Y116" s="353"/>
      <c r="Z116" s="353"/>
    </row>
    <row r="117" spans="1:26" ht="14.25" customHeight="1">
      <c r="A117" s="353"/>
      <c r="B117" s="353"/>
      <c r="C117" s="353"/>
      <c r="D117" s="353"/>
      <c r="E117" s="353"/>
      <c r="F117" s="353"/>
      <c r="G117" s="353"/>
      <c r="H117" s="353"/>
      <c r="I117" s="353"/>
      <c r="J117" s="353"/>
      <c r="K117" s="353"/>
      <c r="L117" s="353"/>
      <c r="M117" s="353"/>
      <c r="N117" s="353"/>
      <c r="O117" s="353"/>
      <c r="P117" s="353"/>
      <c r="Q117" s="353"/>
      <c r="R117" s="353"/>
      <c r="S117" s="353"/>
      <c r="T117" s="353"/>
      <c r="U117" s="353"/>
      <c r="V117" s="353"/>
      <c r="W117" s="353"/>
      <c r="X117" s="353"/>
      <c r="Y117" s="353"/>
      <c r="Z117" s="353"/>
    </row>
    <row r="118" spans="1:26" ht="14.25" customHeight="1">
      <c r="A118" s="353"/>
      <c r="B118" s="353"/>
      <c r="C118" s="353"/>
      <c r="D118" s="353"/>
      <c r="E118" s="353"/>
      <c r="F118" s="353"/>
      <c r="G118" s="353"/>
      <c r="H118" s="353"/>
      <c r="I118" s="353"/>
      <c r="J118" s="353"/>
      <c r="K118" s="353"/>
      <c r="L118" s="353"/>
      <c r="M118" s="353"/>
      <c r="N118" s="353"/>
      <c r="O118" s="353"/>
      <c r="P118" s="353"/>
      <c r="Q118" s="353"/>
      <c r="R118" s="353"/>
      <c r="S118" s="353"/>
      <c r="T118" s="353"/>
      <c r="U118" s="353"/>
      <c r="V118" s="353"/>
      <c r="W118" s="353"/>
      <c r="X118" s="353"/>
      <c r="Y118" s="353"/>
      <c r="Z118" s="353"/>
    </row>
    <row r="119" spans="1:26" ht="14.25" customHeight="1">
      <c r="A119" s="353"/>
      <c r="B119" s="353"/>
      <c r="C119" s="353"/>
      <c r="D119" s="353"/>
      <c r="E119" s="353"/>
      <c r="F119" s="353"/>
      <c r="G119" s="353"/>
      <c r="H119" s="353"/>
      <c r="I119" s="353"/>
      <c r="J119" s="353"/>
      <c r="K119" s="353"/>
      <c r="L119" s="353"/>
      <c r="M119" s="353"/>
      <c r="N119" s="353"/>
      <c r="O119" s="353"/>
      <c r="P119" s="353"/>
      <c r="Q119" s="353"/>
      <c r="R119" s="353"/>
      <c r="S119" s="353"/>
      <c r="T119" s="353"/>
      <c r="U119" s="353"/>
      <c r="V119" s="353"/>
      <c r="W119" s="353"/>
      <c r="X119" s="353"/>
      <c r="Y119" s="353"/>
      <c r="Z119" s="353"/>
    </row>
    <row r="120" spans="1:26" ht="14.25" customHeight="1">
      <c r="A120" s="353"/>
      <c r="B120" s="353"/>
      <c r="C120" s="353"/>
      <c r="D120" s="353"/>
      <c r="E120" s="353"/>
      <c r="F120" s="353"/>
      <c r="G120" s="353"/>
      <c r="H120" s="353"/>
      <c r="I120" s="353"/>
      <c r="J120" s="353"/>
      <c r="K120" s="353"/>
      <c r="L120" s="353"/>
      <c r="M120" s="353"/>
      <c r="N120" s="353"/>
      <c r="O120" s="353"/>
      <c r="P120" s="353"/>
      <c r="Q120" s="353"/>
      <c r="R120" s="353"/>
      <c r="S120" s="353"/>
      <c r="T120" s="353"/>
      <c r="U120" s="353"/>
      <c r="V120" s="353"/>
      <c r="W120" s="353"/>
      <c r="X120" s="353"/>
      <c r="Y120" s="353"/>
      <c r="Z120" s="353"/>
    </row>
    <row r="121" spans="1:26" ht="14.25" customHeight="1">
      <c r="A121" s="353"/>
      <c r="B121" s="353"/>
      <c r="C121" s="353"/>
      <c r="D121" s="353"/>
      <c r="E121" s="353"/>
      <c r="F121" s="353"/>
      <c r="G121" s="353"/>
      <c r="H121" s="353"/>
      <c r="I121" s="353"/>
      <c r="J121" s="353"/>
      <c r="K121" s="353"/>
      <c r="L121" s="353"/>
      <c r="M121" s="353"/>
      <c r="N121" s="353"/>
      <c r="O121" s="353"/>
      <c r="P121" s="353"/>
      <c r="Q121" s="353"/>
      <c r="R121" s="353"/>
      <c r="S121" s="353"/>
      <c r="T121" s="353"/>
      <c r="U121" s="353"/>
      <c r="V121" s="353"/>
      <c r="W121" s="353"/>
      <c r="X121" s="353"/>
      <c r="Y121" s="353"/>
      <c r="Z121" s="353"/>
    </row>
    <row r="122" spans="1:26" ht="14.25" customHeight="1">
      <c r="A122" s="353"/>
      <c r="B122" s="353"/>
      <c r="C122" s="353"/>
      <c r="D122" s="353"/>
      <c r="E122" s="353"/>
      <c r="F122" s="353"/>
      <c r="G122" s="353"/>
      <c r="H122" s="353"/>
      <c r="I122" s="353"/>
      <c r="J122" s="353"/>
      <c r="K122" s="353"/>
      <c r="L122" s="353"/>
      <c r="M122" s="353"/>
      <c r="N122" s="353"/>
      <c r="O122" s="353"/>
      <c r="P122" s="353"/>
      <c r="Q122" s="353"/>
      <c r="R122" s="353"/>
      <c r="S122" s="353"/>
      <c r="T122" s="353"/>
      <c r="U122" s="353"/>
      <c r="V122" s="353"/>
      <c r="W122" s="353"/>
      <c r="X122" s="353"/>
      <c r="Y122" s="353"/>
      <c r="Z122" s="353"/>
    </row>
    <row r="123" spans="1:26" ht="14.25" customHeight="1">
      <c r="A123" s="353"/>
      <c r="B123" s="353"/>
      <c r="C123" s="353"/>
      <c r="D123" s="353"/>
      <c r="E123" s="353"/>
      <c r="F123" s="353"/>
      <c r="G123" s="353"/>
      <c r="H123" s="353"/>
      <c r="I123" s="353"/>
      <c r="J123" s="353"/>
      <c r="K123" s="353"/>
      <c r="L123" s="353"/>
      <c r="M123" s="353"/>
      <c r="N123" s="353"/>
      <c r="O123" s="353"/>
      <c r="P123" s="353"/>
      <c r="Q123" s="353"/>
      <c r="R123" s="353"/>
      <c r="S123" s="353"/>
      <c r="T123" s="353"/>
      <c r="U123" s="353"/>
      <c r="V123" s="353"/>
      <c r="W123" s="353"/>
      <c r="X123" s="353"/>
      <c r="Y123" s="353"/>
      <c r="Z123" s="353"/>
    </row>
    <row r="124" spans="1:26" ht="14.25" customHeight="1">
      <c r="A124" s="353"/>
      <c r="B124" s="353"/>
      <c r="C124" s="353"/>
      <c r="D124" s="353"/>
      <c r="E124" s="353"/>
      <c r="F124" s="353"/>
      <c r="G124" s="353"/>
      <c r="H124" s="353"/>
      <c r="I124" s="353"/>
      <c r="J124" s="353"/>
      <c r="K124" s="353"/>
      <c r="L124" s="353"/>
      <c r="M124" s="353"/>
      <c r="N124" s="353"/>
      <c r="O124" s="353"/>
      <c r="P124" s="353"/>
      <c r="Q124" s="353"/>
      <c r="R124" s="353"/>
      <c r="S124" s="353"/>
      <c r="T124" s="353"/>
      <c r="U124" s="353"/>
      <c r="V124" s="353"/>
      <c r="W124" s="353"/>
      <c r="X124" s="353"/>
      <c r="Y124" s="353"/>
      <c r="Z124" s="353"/>
    </row>
    <row r="125" spans="1:26" ht="14.25" customHeight="1">
      <c r="A125" s="353"/>
      <c r="B125" s="353"/>
      <c r="C125" s="353"/>
      <c r="D125" s="353"/>
      <c r="E125" s="353"/>
      <c r="F125" s="353"/>
      <c r="G125" s="353"/>
      <c r="H125" s="353"/>
      <c r="I125" s="353"/>
      <c r="J125" s="353"/>
      <c r="K125" s="353"/>
      <c r="L125" s="353"/>
      <c r="M125" s="353"/>
      <c r="N125" s="353"/>
      <c r="O125" s="353"/>
      <c r="P125" s="353"/>
      <c r="Q125" s="353"/>
      <c r="R125" s="353"/>
      <c r="S125" s="353"/>
      <c r="T125" s="353"/>
      <c r="U125" s="353"/>
      <c r="V125" s="353"/>
      <c r="W125" s="353"/>
      <c r="X125" s="353"/>
      <c r="Y125" s="353"/>
      <c r="Z125" s="353"/>
    </row>
    <row r="126" spans="1:26" ht="14.25" customHeight="1">
      <c r="A126" s="353"/>
      <c r="B126" s="353"/>
      <c r="C126" s="353"/>
      <c r="D126" s="353"/>
      <c r="E126" s="353"/>
      <c r="F126" s="353"/>
      <c r="G126" s="353"/>
      <c r="H126" s="353"/>
      <c r="I126" s="353"/>
      <c r="J126" s="353"/>
      <c r="K126" s="353"/>
      <c r="L126" s="353"/>
      <c r="M126" s="353"/>
      <c r="N126" s="353"/>
      <c r="O126" s="353"/>
      <c r="P126" s="353"/>
      <c r="Q126" s="353"/>
      <c r="R126" s="353"/>
      <c r="S126" s="353"/>
      <c r="T126" s="353"/>
      <c r="U126" s="353"/>
      <c r="V126" s="353"/>
      <c r="W126" s="353"/>
      <c r="X126" s="353"/>
      <c r="Y126" s="353"/>
      <c r="Z126" s="353"/>
    </row>
    <row r="127" spans="1:26" ht="14.25" customHeight="1">
      <c r="A127" s="353"/>
      <c r="B127" s="353"/>
      <c r="C127" s="353"/>
      <c r="D127" s="353"/>
      <c r="E127" s="353"/>
      <c r="F127" s="353"/>
      <c r="G127" s="353"/>
      <c r="H127" s="353"/>
      <c r="I127" s="353"/>
      <c r="J127" s="353"/>
      <c r="K127" s="353"/>
      <c r="L127" s="353"/>
      <c r="M127" s="353"/>
      <c r="N127" s="353"/>
      <c r="O127" s="353"/>
      <c r="P127" s="353"/>
      <c r="Q127" s="353"/>
      <c r="R127" s="353"/>
      <c r="S127" s="353"/>
      <c r="T127" s="353"/>
      <c r="U127" s="353"/>
      <c r="V127" s="353"/>
      <c r="W127" s="353"/>
      <c r="X127" s="353"/>
      <c r="Y127" s="353"/>
      <c r="Z127" s="353"/>
    </row>
    <row r="128" spans="1:26" ht="14.25" customHeight="1">
      <c r="A128" s="353"/>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row>
    <row r="129" spans="1:26" ht="14.25" customHeight="1">
      <c r="A129" s="353"/>
      <c r="B129" s="353"/>
      <c r="C129" s="353"/>
      <c r="D129" s="353"/>
      <c r="E129" s="353"/>
      <c r="F129" s="353"/>
      <c r="G129" s="353"/>
      <c r="H129" s="353"/>
      <c r="I129" s="353"/>
      <c r="J129" s="353"/>
      <c r="K129" s="353"/>
      <c r="L129" s="353"/>
      <c r="M129" s="353"/>
      <c r="N129" s="353"/>
      <c r="O129" s="353"/>
      <c r="P129" s="353"/>
      <c r="Q129" s="353"/>
      <c r="R129" s="353"/>
      <c r="S129" s="353"/>
      <c r="T129" s="353"/>
      <c r="U129" s="353"/>
      <c r="V129" s="353"/>
      <c r="W129" s="353"/>
      <c r="X129" s="353"/>
      <c r="Y129" s="353"/>
      <c r="Z129" s="353"/>
    </row>
    <row r="130" spans="1:26" ht="14.25" customHeight="1">
      <c r="A130" s="353"/>
      <c r="B130" s="353"/>
      <c r="C130" s="353"/>
      <c r="D130" s="353"/>
      <c r="E130" s="353"/>
      <c r="F130" s="353"/>
      <c r="G130" s="353"/>
      <c r="H130" s="353"/>
      <c r="I130" s="353"/>
      <c r="J130" s="353"/>
      <c r="K130" s="353"/>
      <c r="L130" s="353"/>
      <c r="M130" s="353"/>
      <c r="N130" s="353"/>
      <c r="O130" s="353"/>
      <c r="P130" s="353"/>
      <c r="Q130" s="353"/>
      <c r="R130" s="353"/>
      <c r="S130" s="353"/>
      <c r="T130" s="353"/>
      <c r="U130" s="353"/>
      <c r="V130" s="353"/>
      <c r="W130" s="353"/>
      <c r="X130" s="353"/>
      <c r="Y130" s="353"/>
      <c r="Z130" s="353"/>
    </row>
    <row r="131" spans="1:26" ht="14.25" customHeight="1">
      <c r="A131" s="353"/>
      <c r="B131" s="353"/>
      <c r="C131" s="353"/>
      <c r="D131" s="353"/>
      <c r="E131" s="353"/>
      <c r="F131" s="353"/>
      <c r="G131" s="353"/>
      <c r="H131" s="353"/>
      <c r="I131" s="353"/>
      <c r="J131" s="353"/>
      <c r="K131" s="353"/>
      <c r="L131" s="353"/>
      <c r="M131" s="353"/>
      <c r="N131" s="353"/>
      <c r="O131" s="353"/>
      <c r="P131" s="353"/>
      <c r="Q131" s="353"/>
      <c r="R131" s="353"/>
      <c r="S131" s="353"/>
      <c r="T131" s="353"/>
      <c r="U131" s="353"/>
      <c r="V131" s="353"/>
      <c r="W131" s="353"/>
      <c r="X131" s="353"/>
      <c r="Y131" s="353"/>
      <c r="Z131" s="353"/>
    </row>
    <row r="132" spans="1:26" ht="14.25" customHeight="1">
      <c r="A132" s="353"/>
      <c r="B132" s="353"/>
      <c r="C132" s="353"/>
      <c r="D132" s="353"/>
      <c r="E132" s="353"/>
      <c r="F132" s="353"/>
      <c r="G132" s="353"/>
      <c r="H132" s="353"/>
      <c r="I132" s="353"/>
      <c r="J132" s="353"/>
      <c r="K132" s="353"/>
      <c r="L132" s="353"/>
      <c r="M132" s="353"/>
      <c r="N132" s="353"/>
      <c r="O132" s="353"/>
      <c r="P132" s="353"/>
      <c r="Q132" s="353"/>
      <c r="R132" s="353"/>
      <c r="S132" s="353"/>
      <c r="T132" s="353"/>
      <c r="U132" s="353"/>
      <c r="V132" s="353"/>
      <c r="W132" s="353"/>
      <c r="X132" s="353"/>
      <c r="Y132" s="353"/>
      <c r="Z132" s="353"/>
    </row>
    <row r="133" spans="1:26" ht="14.25" customHeight="1">
      <c r="A133" s="353"/>
      <c r="B133" s="353"/>
      <c r="C133" s="353"/>
      <c r="D133" s="353"/>
      <c r="E133" s="353"/>
      <c r="F133" s="353"/>
      <c r="G133" s="353"/>
      <c r="H133" s="353"/>
      <c r="I133" s="353"/>
      <c r="J133" s="353"/>
      <c r="K133" s="353"/>
      <c r="L133" s="353"/>
      <c r="M133" s="353"/>
      <c r="N133" s="353"/>
      <c r="O133" s="353"/>
      <c r="P133" s="353"/>
      <c r="Q133" s="353"/>
      <c r="R133" s="353"/>
      <c r="S133" s="353"/>
      <c r="T133" s="353"/>
      <c r="U133" s="353"/>
      <c r="V133" s="353"/>
      <c r="W133" s="353"/>
      <c r="X133" s="353"/>
      <c r="Y133" s="353"/>
      <c r="Z133" s="353"/>
    </row>
    <row r="134" spans="1:26" ht="14.25" customHeight="1">
      <c r="A134" s="353"/>
      <c r="B134" s="353"/>
      <c r="C134" s="353"/>
      <c r="D134" s="353"/>
      <c r="E134" s="353"/>
      <c r="F134" s="353"/>
      <c r="G134" s="353"/>
      <c r="H134" s="353"/>
      <c r="I134" s="353"/>
      <c r="J134" s="353"/>
      <c r="K134" s="353"/>
      <c r="L134" s="353"/>
      <c r="M134" s="353"/>
      <c r="N134" s="353"/>
      <c r="O134" s="353"/>
      <c r="P134" s="353"/>
      <c r="Q134" s="353"/>
      <c r="R134" s="353"/>
      <c r="S134" s="353"/>
      <c r="T134" s="353"/>
      <c r="U134" s="353"/>
      <c r="V134" s="353"/>
      <c r="W134" s="353"/>
      <c r="X134" s="353"/>
      <c r="Y134" s="353"/>
      <c r="Z134" s="353"/>
    </row>
    <row r="135" spans="1:26" ht="14.25" customHeight="1">
      <c r="A135" s="353"/>
      <c r="B135" s="353"/>
      <c r="C135" s="353"/>
      <c r="D135" s="353"/>
      <c r="E135" s="353"/>
      <c r="F135" s="353"/>
      <c r="G135" s="353"/>
      <c r="H135" s="353"/>
      <c r="I135" s="353"/>
      <c r="J135" s="353"/>
      <c r="K135" s="353"/>
      <c r="L135" s="353"/>
      <c r="M135" s="353"/>
      <c r="N135" s="353"/>
      <c r="O135" s="353"/>
      <c r="P135" s="353"/>
      <c r="Q135" s="353"/>
      <c r="R135" s="353"/>
      <c r="S135" s="353"/>
      <c r="T135" s="353"/>
      <c r="U135" s="353"/>
      <c r="V135" s="353"/>
      <c r="W135" s="353"/>
      <c r="X135" s="353"/>
      <c r="Y135" s="353"/>
      <c r="Z135" s="353"/>
    </row>
    <row r="136" spans="1:26" ht="14.25" customHeight="1">
      <c r="A136" s="353"/>
      <c r="B136" s="353"/>
      <c r="C136" s="353"/>
      <c r="D136" s="353"/>
      <c r="E136" s="353"/>
      <c r="F136" s="353"/>
      <c r="G136" s="353"/>
      <c r="H136" s="353"/>
      <c r="I136" s="353"/>
      <c r="J136" s="353"/>
      <c r="K136" s="353"/>
      <c r="L136" s="353"/>
      <c r="M136" s="353"/>
      <c r="N136" s="353"/>
      <c r="O136" s="353"/>
      <c r="P136" s="353"/>
      <c r="Q136" s="353"/>
      <c r="R136" s="353"/>
      <c r="S136" s="353"/>
      <c r="T136" s="353"/>
      <c r="U136" s="353"/>
      <c r="V136" s="353"/>
      <c r="W136" s="353"/>
      <c r="X136" s="353"/>
      <c r="Y136" s="353"/>
      <c r="Z136" s="353"/>
    </row>
    <row r="137" spans="1:26" ht="14.25" customHeight="1">
      <c r="A137" s="353"/>
      <c r="B137" s="353"/>
      <c r="C137" s="353"/>
      <c r="D137" s="353"/>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353"/>
    </row>
    <row r="138" spans="1:26" ht="14.25" customHeight="1">
      <c r="A138" s="353"/>
      <c r="B138" s="353"/>
      <c r="C138" s="353"/>
      <c r="D138" s="353"/>
      <c r="E138" s="353"/>
      <c r="F138" s="353"/>
      <c r="G138" s="353"/>
      <c r="H138" s="353"/>
      <c r="I138" s="353"/>
      <c r="J138" s="353"/>
      <c r="K138" s="353"/>
      <c r="L138" s="353"/>
      <c r="M138" s="353"/>
      <c r="N138" s="353"/>
      <c r="O138" s="353"/>
      <c r="P138" s="353"/>
      <c r="Q138" s="353"/>
      <c r="R138" s="353"/>
      <c r="S138" s="353"/>
      <c r="T138" s="353"/>
      <c r="U138" s="353"/>
      <c r="V138" s="353"/>
      <c r="W138" s="353"/>
      <c r="X138" s="353"/>
      <c r="Y138" s="353"/>
      <c r="Z138" s="353"/>
    </row>
    <row r="139" spans="1:26" ht="14.25" customHeight="1">
      <c r="A139" s="353"/>
      <c r="B139" s="353"/>
      <c r="C139" s="353"/>
      <c r="D139" s="353"/>
      <c r="E139" s="353"/>
      <c r="F139" s="353"/>
      <c r="G139" s="353"/>
      <c r="H139" s="353"/>
      <c r="I139" s="353"/>
      <c r="J139" s="353"/>
      <c r="K139" s="353"/>
      <c r="L139" s="353"/>
      <c r="M139" s="353"/>
      <c r="N139" s="353"/>
      <c r="O139" s="353"/>
      <c r="P139" s="353"/>
      <c r="Q139" s="353"/>
      <c r="R139" s="353"/>
      <c r="S139" s="353"/>
      <c r="T139" s="353"/>
      <c r="U139" s="353"/>
      <c r="V139" s="353"/>
      <c r="W139" s="353"/>
      <c r="X139" s="353"/>
      <c r="Y139" s="353"/>
      <c r="Z139" s="353"/>
    </row>
    <row r="140" spans="1:26" ht="14.25" customHeight="1">
      <c r="A140" s="353"/>
      <c r="B140" s="353"/>
      <c r="C140" s="353"/>
      <c r="D140" s="353"/>
      <c r="E140" s="353"/>
      <c r="F140" s="353"/>
      <c r="G140" s="353"/>
      <c r="H140" s="353"/>
      <c r="I140" s="353"/>
      <c r="J140" s="353"/>
      <c r="K140" s="353"/>
      <c r="L140" s="353"/>
      <c r="M140" s="353"/>
      <c r="N140" s="353"/>
      <c r="O140" s="353"/>
      <c r="P140" s="353"/>
      <c r="Q140" s="353"/>
      <c r="R140" s="353"/>
      <c r="S140" s="353"/>
      <c r="T140" s="353"/>
      <c r="U140" s="353"/>
      <c r="V140" s="353"/>
      <c r="W140" s="353"/>
      <c r="X140" s="353"/>
      <c r="Y140" s="353"/>
      <c r="Z140" s="353"/>
    </row>
    <row r="141" spans="1:26" ht="14.25" customHeight="1">
      <c r="A141" s="353"/>
      <c r="B141" s="353"/>
      <c r="C141" s="353"/>
      <c r="D141" s="353"/>
      <c r="E141" s="353"/>
      <c r="F141" s="353"/>
      <c r="G141" s="353"/>
      <c r="H141" s="353"/>
      <c r="I141" s="353"/>
      <c r="J141" s="353"/>
      <c r="K141" s="353"/>
      <c r="L141" s="353"/>
      <c r="M141" s="353"/>
      <c r="N141" s="353"/>
      <c r="O141" s="353"/>
      <c r="P141" s="353"/>
      <c r="Q141" s="353"/>
      <c r="R141" s="353"/>
      <c r="S141" s="353"/>
      <c r="T141" s="353"/>
      <c r="U141" s="353"/>
      <c r="V141" s="353"/>
      <c r="W141" s="353"/>
      <c r="X141" s="353"/>
      <c r="Y141" s="353"/>
      <c r="Z141" s="353"/>
    </row>
    <row r="142" spans="1:26" ht="14.25" customHeight="1">
      <c r="A142" s="353"/>
      <c r="B142" s="353"/>
      <c r="C142" s="353"/>
      <c r="D142" s="353"/>
      <c r="E142" s="353"/>
      <c r="F142" s="353"/>
      <c r="G142" s="353"/>
      <c r="H142" s="353"/>
      <c r="I142" s="353"/>
      <c r="J142" s="353"/>
      <c r="K142" s="353"/>
      <c r="L142" s="353"/>
      <c r="M142" s="353"/>
      <c r="N142" s="353"/>
      <c r="O142" s="353"/>
      <c r="P142" s="353"/>
      <c r="Q142" s="353"/>
      <c r="R142" s="353"/>
      <c r="S142" s="353"/>
      <c r="T142" s="353"/>
      <c r="U142" s="353"/>
      <c r="V142" s="353"/>
      <c r="W142" s="353"/>
      <c r="X142" s="353"/>
      <c r="Y142" s="353"/>
      <c r="Z142" s="353"/>
    </row>
    <row r="143" spans="1:26" ht="14.25" customHeight="1">
      <c r="A143" s="353"/>
      <c r="B143" s="353"/>
      <c r="C143" s="353"/>
      <c r="D143" s="353"/>
      <c r="E143" s="353"/>
      <c r="F143" s="353"/>
      <c r="G143" s="353"/>
      <c r="H143" s="353"/>
      <c r="I143" s="353"/>
      <c r="J143" s="353"/>
      <c r="K143" s="353"/>
      <c r="L143" s="353"/>
      <c r="M143" s="353"/>
      <c r="N143" s="353"/>
      <c r="O143" s="353"/>
      <c r="P143" s="353"/>
      <c r="Q143" s="353"/>
      <c r="R143" s="353"/>
      <c r="S143" s="353"/>
      <c r="T143" s="353"/>
      <c r="U143" s="353"/>
      <c r="V143" s="353"/>
      <c r="W143" s="353"/>
      <c r="X143" s="353"/>
      <c r="Y143" s="353"/>
      <c r="Z143" s="353"/>
    </row>
    <row r="144" spans="1:26" ht="14.25" customHeight="1">
      <c r="A144" s="353"/>
      <c r="B144" s="353"/>
      <c r="C144" s="353"/>
      <c r="D144" s="353"/>
      <c r="E144" s="353"/>
      <c r="F144" s="353"/>
      <c r="G144" s="353"/>
      <c r="H144" s="353"/>
      <c r="I144" s="353"/>
      <c r="J144" s="353"/>
      <c r="K144" s="353"/>
      <c r="L144" s="353"/>
      <c r="M144" s="353"/>
      <c r="N144" s="353"/>
      <c r="O144" s="353"/>
      <c r="P144" s="353"/>
      <c r="Q144" s="353"/>
      <c r="R144" s="353"/>
      <c r="S144" s="353"/>
      <c r="T144" s="353"/>
      <c r="U144" s="353"/>
      <c r="V144" s="353"/>
      <c r="W144" s="353"/>
      <c r="X144" s="353"/>
      <c r="Y144" s="353"/>
      <c r="Z144" s="353"/>
    </row>
    <row r="145" spans="1:26" ht="14.25" customHeight="1">
      <c r="A145" s="353"/>
      <c r="B145" s="353"/>
      <c r="C145" s="353"/>
      <c r="D145" s="353"/>
      <c r="E145" s="353"/>
      <c r="F145" s="353"/>
      <c r="G145" s="353"/>
      <c r="H145" s="353"/>
      <c r="I145" s="353"/>
      <c r="J145" s="353"/>
      <c r="K145" s="353"/>
      <c r="L145" s="353"/>
      <c r="M145" s="353"/>
      <c r="N145" s="353"/>
      <c r="O145" s="353"/>
      <c r="P145" s="353"/>
      <c r="Q145" s="353"/>
      <c r="R145" s="353"/>
      <c r="S145" s="353"/>
      <c r="T145" s="353"/>
      <c r="U145" s="353"/>
      <c r="V145" s="353"/>
      <c r="W145" s="353"/>
      <c r="X145" s="353"/>
      <c r="Y145" s="353"/>
      <c r="Z145" s="353"/>
    </row>
    <row r="146" spans="1:26" ht="14.25" customHeight="1">
      <c r="A146" s="353"/>
      <c r="B146" s="353"/>
      <c r="C146" s="353"/>
      <c r="D146" s="353"/>
      <c r="E146" s="353"/>
      <c r="F146" s="353"/>
      <c r="G146" s="353"/>
      <c r="H146" s="353"/>
      <c r="I146" s="353"/>
      <c r="J146" s="353"/>
      <c r="K146" s="353"/>
      <c r="L146" s="353"/>
      <c r="M146" s="353"/>
      <c r="N146" s="353"/>
      <c r="O146" s="353"/>
      <c r="P146" s="353"/>
      <c r="Q146" s="353"/>
      <c r="R146" s="353"/>
      <c r="S146" s="353"/>
      <c r="T146" s="353"/>
      <c r="U146" s="353"/>
      <c r="V146" s="353"/>
      <c r="W146" s="353"/>
      <c r="X146" s="353"/>
      <c r="Y146" s="353"/>
      <c r="Z146" s="353"/>
    </row>
    <row r="147" spans="1:26" ht="14.25" customHeight="1">
      <c r="A147" s="353"/>
      <c r="B147" s="353"/>
      <c r="C147" s="353"/>
      <c r="D147" s="353"/>
      <c r="E147" s="353"/>
      <c r="F147" s="353"/>
      <c r="G147" s="353"/>
      <c r="H147" s="353"/>
      <c r="I147" s="353"/>
      <c r="J147" s="353"/>
      <c r="K147" s="353"/>
      <c r="L147" s="353"/>
      <c r="M147" s="353"/>
      <c r="N147" s="353"/>
      <c r="O147" s="353"/>
      <c r="P147" s="353"/>
      <c r="Q147" s="353"/>
      <c r="R147" s="353"/>
      <c r="S147" s="353"/>
      <c r="T147" s="353"/>
      <c r="U147" s="353"/>
      <c r="V147" s="353"/>
      <c r="W147" s="353"/>
      <c r="X147" s="353"/>
      <c r="Y147" s="353"/>
      <c r="Z147" s="353"/>
    </row>
    <row r="148" spans="1:26" ht="14.25" customHeight="1">
      <c r="A148" s="353"/>
      <c r="B148" s="353"/>
      <c r="C148" s="353"/>
      <c r="D148" s="353"/>
      <c r="E148" s="353"/>
      <c r="F148" s="353"/>
      <c r="G148" s="353"/>
      <c r="H148" s="353"/>
      <c r="I148" s="353"/>
      <c r="J148" s="353"/>
      <c r="K148" s="353"/>
      <c r="L148" s="353"/>
      <c r="M148" s="353"/>
      <c r="N148" s="353"/>
      <c r="O148" s="353"/>
      <c r="P148" s="353"/>
      <c r="Q148" s="353"/>
      <c r="R148" s="353"/>
      <c r="S148" s="353"/>
      <c r="T148" s="353"/>
      <c r="U148" s="353"/>
      <c r="V148" s="353"/>
      <c r="W148" s="353"/>
      <c r="X148" s="353"/>
      <c r="Y148" s="353"/>
      <c r="Z148" s="353"/>
    </row>
    <row r="149" spans="1:26" ht="14.25" customHeight="1">
      <c r="A149" s="353"/>
      <c r="B149" s="353"/>
      <c r="C149" s="353"/>
      <c r="D149" s="353"/>
      <c r="E149" s="353"/>
      <c r="F149" s="353"/>
      <c r="G149" s="353"/>
      <c r="H149" s="353"/>
      <c r="I149" s="353"/>
      <c r="J149" s="353"/>
      <c r="K149" s="353"/>
      <c r="L149" s="353"/>
      <c r="M149" s="353"/>
      <c r="N149" s="353"/>
      <c r="O149" s="353"/>
      <c r="P149" s="353"/>
      <c r="Q149" s="353"/>
      <c r="R149" s="353"/>
      <c r="S149" s="353"/>
      <c r="T149" s="353"/>
      <c r="U149" s="353"/>
      <c r="V149" s="353"/>
      <c r="W149" s="353"/>
      <c r="X149" s="353"/>
      <c r="Y149" s="353"/>
      <c r="Z149" s="353"/>
    </row>
    <row r="150" spans="1:26" ht="14.25" customHeight="1">
      <c r="A150" s="353"/>
      <c r="B150" s="353"/>
      <c r="C150" s="353"/>
      <c r="D150" s="353"/>
      <c r="E150" s="353"/>
      <c r="F150" s="353"/>
      <c r="G150" s="353"/>
      <c r="H150" s="353"/>
      <c r="I150" s="353"/>
      <c r="J150" s="353"/>
      <c r="K150" s="353"/>
      <c r="L150" s="353"/>
      <c r="M150" s="353"/>
      <c r="N150" s="353"/>
      <c r="O150" s="353"/>
      <c r="P150" s="353"/>
      <c r="Q150" s="353"/>
      <c r="R150" s="353"/>
      <c r="S150" s="353"/>
      <c r="T150" s="353"/>
      <c r="U150" s="353"/>
      <c r="V150" s="353"/>
      <c r="W150" s="353"/>
      <c r="X150" s="353"/>
      <c r="Y150" s="353"/>
      <c r="Z150" s="353"/>
    </row>
    <row r="151" spans="1:26" ht="14.25" customHeight="1">
      <c r="A151" s="353"/>
      <c r="B151" s="353"/>
      <c r="C151" s="353"/>
      <c r="D151" s="353"/>
      <c r="E151" s="353"/>
      <c r="F151" s="353"/>
      <c r="G151" s="353"/>
      <c r="H151" s="353"/>
      <c r="I151" s="353"/>
      <c r="J151" s="353"/>
      <c r="K151" s="353"/>
      <c r="L151" s="353"/>
      <c r="M151" s="353"/>
      <c r="N151" s="353"/>
      <c r="O151" s="353"/>
      <c r="P151" s="353"/>
      <c r="Q151" s="353"/>
      <c r="R151" s="353"/>
      <c r="S151" s="353"/>
      <c r="T151" s="353"/>
      <c r="U151" s="353"/>
      <c r="V151" s="353"/>
      <c r="W151" s="353"/>
      <c r="X151" s="353"/>
      <c r="Y151" s="353"/>
      <c r="Z151" s="353"/>
    </row>
    <row r="152" spans="1:26" ht="14.25" customHeight="1">
      <c r="A152" s="353"/>
      <c r="B152" s="353"/>
      <c r="C152" s="353"/>
      <c r="D152" s="353"/>
      <c r="E152" s="353"/>
      <c r="F152" s="353"/>
      <c r="G152" s="353"/>
      <c r="H152" s="353"/>
      <c r="I152" s="353"/>
      <c r="J152" s="353"/>
      <c r="K152" s="353"/>
      <c r="L152" s="353"/>
      <c r="M152" s="353"/>
      <c r="N152" s="353"/>
      <c r="O152" s="353"/>
      <c r="P152" s="353"/>
      <c r="Q152" s="353"/>
      <c r="R152" s="353"/>
      <c r="S152" s="353"/>
      <c r="T152" s="353"/>
      <c r="U152" s="353"/>
      <c r="V152" s="353"/>
      <c r="W152" s="353"/>
      <c r="X152" s="353"/>
      <c r="Y152" s="353"/>
      <c r="Z152" s="353"/>
    </row>
    <row r="153" spans="1:26" ht="14.25" customHeight="1">
      <c r="A153" s="353"/>
      <c r="B153" s="353"/>
      <c r="C153" s="353"/>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row>
    <row r="154" spans="1:26" ht="14.25" customHeight="1">
      <c r="A154" s="353"/>
      <c r="B154" s="353"/>
      <c r="C154" s="353"/>
      <c r="D154" s="353"/>
      <c r="E154" s="353"/>
      <c r="F154" s="353"/>
      <c r="G154" s="353"/>
      <c r="H154" s="353"/>
      <c r="I154" s="353"/>
      <c r="J154" s="353"/>
      <c r="K154" s="353"/>
      <c r="L154" s="353"/>
      <c r="M154" s="353"/>
      <c r="N154" s="353"/>
      <c r="O154" s="353"/>
      <c r="P154" s="353"/>
      <c r="Q154" s="353"/>
      <c r="R154" s="353"/>
      <c r="S154" s="353"/>
      <c r="T154" s="353"/>
      <c r="U154" s="353"/>
      <c r="V154" s="353"/>
      <c r="W154" s="353"/>
      <c r="X154" s="353"/>
      <c r="Y154" s="353"/>
      <c r="Z154" s="353"/>
    </row>
    <row r="155" spans="1:26" ht="14.25" customHeight="1">
      <c r="A155" s="353"/>
      <c r="B155" s="353"/>
      <c r="C155" s="353"/>
      <c r="D155" s="353"/>
      <c r="E155" s="353"/>
      <c r="F155" s="353"/>
      <c r="G155" s="353"/>
      <c r="H155" s="353"/>
      <c r="I155" s="353"/>
      <c r="J155" s="353"/>
      <c r="K155" s="353"/>
      <c r="L155" s="353"/>
      <c r="M155" s="353"/>
      <c r="N155" s="353"/>
      <c r="O155" s="353"/>
      <c r="P155" s="353"/>
      <c r="Q155" s="353"/>
      <c r="R155" s="353"/>
      <c r="S155" s="353"/>
      <c r="T155" s="353"/>
      <c r="U155" s="353"/>
      <c r="V155" s="353"/>
      <c r="W155" s="353"/>
      <c r="X155" s="353"/>
      <c r="Y155" s="353"/>
      <c r="Z155" s="353"/>
    </row>
    <row r="156" spans="1:26" ht="14.25" customHeight="1">
      <c r="A156" s="353"/>
      <c r="B156" s="353"/>
      <c r="C156" s="353"/>
      <c r="D156" s="353"/>
      <c r="E156" s="353"/>
      <c r="F156" s="353"/>
      <c r="G156" s="353"/>
      <c r="H156" s="353"/>
      <c r="I156" s="353"/>
      <c r="J156" s="353"/>
      <c r="K156" s="353"/>
      <c r="L156" s="353"/>
      <c r="M156" s="353"/>
      <c r="N156" s="353"/>
      <c r="O156" s="353"/>
      <c r="P156" s="353"/>
      <c r="Q156" s="353"/>
      <c r="R156" s="353"/>
      <c r="S156" s="353"/>
      <c r="T156" s="353"/>
      <c r="U156" s="353"/>
      <c r="V156" s="353"/>
      <c r="W156" s="353"/>
      <c r="X156" s="353"/>
      <c r="Y156" s="353"/>
      <c r="Z156" s="353"/>
    </row>
    <row r="157" spans="1:26" ht="14.25" customHeight="1">
      <c r="A157" s="353"/>
      <c r="B157" s="353"/>
      <c r="C157" s="353"/>
      <c r="D157" s="353"/>
      <c r="E157" s="353"/>
      <c r="F157" s="353"/>
      <c r="G157" s="353"/>
      <c r="H157" s="353"/>
      <c r="I157" s="353"/>
      <c r="J157" s="353"/>
      <c r="K157" s="353"/>
      <c r="L157" s="353"/>
      <c r="M157" s="353"/>
      <c r="N157" s="353"/>
      <c r="O157" s="353"/>
      <c r="P157" s="353"/>
      <c r="Q157" s="353"/>
      <c r="R157" s="353"/>
      <c r="S157" s="353"/>
      <c r="T157" s="353"/>
      <c r="U157" s="353"/>
      <c r="V157" s="353"/>
      <c r="W157" s="353"/>
      <c r="X157" s="353"/>
      <c r="Y157" s="353"/>
      <c r="Z157" s="353"/>
    </row>
    <row r="158" spans="1:26" ht="14.25" customHeight="1">
      <c r="A158" s="353"/>
      <c r="B158" s="353"/>
      <c r="C158" s="353"/>
      <c r="D158" s="353"/>
      <c r="E158" s="353"/>
      <c r="F158" s="353"/>
      <c r="G158" s="353"/>
      <c r="H158" s="353"/>
      <c r="I158" s="353"/>
      <c r="J158" s="353"/>
      <c r="K158" s="353"/>
      <c r="L158" s="353"/>
      <c r="M158" s="353"/>
      <c r="N158" s="353"/>
      <c r="O158" s="353"/>
      <c r="P158" s="353"/>
      <c r="Q158" s="353"/>
      <c r="R158" s="353"/>
      <c r="S158" s="353"/>
      <c r="T158" s="353"/>
      <c r="U158" s="353"/>
      <c r="V158" s="353"/>
      <c r="W158" s="353"/>
      <c r="X158" s="353"/>
      <c r="Y158" s="353"/>
      <c r="Z158" s="353"/>
    </row>
    <row r="159" spans="1:26" ht="14.25" customHeight="1">
      <c r="A159" s="353"/>
      <c r="B159" s="353"/>
      <c r="C159" s="353"/>
      <c r="D159" s="353"/>
      <c r="E159" s="353"/>
      <c r="F159" s="353"/>
      <c r="G159" s="353"/>
      <c r="H159" s="353"/>
      <c r="I159" s="353"/>
      <c r="J159" s="353"/>
      <c r="K159" s="353"/>
      <c r="L159" s="353"/>
      <c r="M159" s="353"/>
      <c r="N159" s="353"/>
      <c r="O159" s="353"/>
      <c r="P159" s="353"/>
      <c r="Q159" s="353"/>
      <c r="R159" s="353"/>
      <c r="S159" s="353"/>
      <c r="T159" s="353"/>
      <c r="U159" s="353"/>
      <c r="V159" s="353"/>
      <c r="W159" s="353"/>
      <c r="X159" s="353"/>
      <c r="Y159" s="353"/>
      <c r="Z159" s="353"/>
    </row>
    <row r="160" spans="1:26" ht="14.25" customHeight="1">
      <c r="A160" s="353"/>
      <c r="B160" s="353"/>
      <c r="C160" s="353"/>
      <c r="D160" s="353"/>
      <c r="E160" s="353"/>
      <c r="F160" s="353"/>
      <c r="G160" s="353"/>
      <c r="H160" s="353"/>
      <c r="I160" s="353"/>
      <c r="J160" s="353"/>
      <c r="K160" s="353"/>
      <c r="L160" s="353"/>
      <c r="M160" s="353"/>
      <c r="N160" s="353"/>
      <c r="O160" s="353"/>
      <c r="P160" s="353"/>
      <c r="Q160" s="353"/>
      <c r="R160" s="353"/>
      <c r="S160" s="353"/>
      <c r="T160" s="353"/>
      <c r="U160" s="353"/>
      <c r="V160" s="353"/>
      <c r="W160" s="353"/>
      <c r="X160" s="353"/>
      <c r="Y160" s="353"/>
      <c r="Z160" s="353"/>
    </row>
    <row r="161" spans="1:26" ht="14.25" customHeight="1">
      <c r="A161" s="353"/>
      <c r="B161" s="353"/>
      <c r="C161" s="353"/>
      <c r="D161" s="353"/>
      <c r="E161" s="353"/>
      <c r="F161" s="353"/>
      <c r="G161" s="353"/>
      <c r="H161" s="353"/>
      <c r="I161" s="353"/>
      <c r="J161" s="353"/>
      <c r="K161" s="353"/>
      <c r="L161" s="353"/>
      <c r="M161" s="353"/>
      <c r="N161" s="353"/>
      <c r="O161" s="353"/>
      <c r="P161" s="353"/>
      <c r="Q161" s="353"/>
      <c r="R161" s="353"/>
      <c r="S161" s="353"/>
      <c r="T161" s="353"/>
      <c r="U161" s="353"/>
      <c r="V161" s="353"/>
      <c r="W161" s="353"/>
      <c r="X161" s="353"/>
      <c r="Y161" s="353"/>
      <c r="Z161" s="353"/>
    </row>
    <row r="162" spans="1:26" ht="14.25" customHeight="1">
      <c r="A162" s="353"/>
      <c r="B162" s="353"/>
      <c r="C162" s="353"/>
      <c r="D162" s="353"/>
      <c r="E162" s="353"/>
      <c r="F162" s="353"/>
      <c r="G162" s="353"/>
      <c r="H162" s="353"/>
      <c r="I162" s="353"/>
      <c r="J162" s="353"/>
      <c r="K162" s="353"/>
      <c r="L162" s="353"/>
      <c r="M162" s="353"/>
      <c r="N162" s="353"/>
      <c r="O162" s="353"/>
      <c r="P162" s="353"/>
      <c r="Q162" s="353"/>
      <c r="R162" s="353"/>
      <c r="S162" s="353"/>
      <c r="T162" s="353"/>
      <c r="U162" s="353"/>
      <c r="V162" s="353"/>
      <c r="W162" s="353"/>
      <c r="X162" s="353"/>
      <c r="Y162" s="353"/>
      <c r="Z162" s="353"/>
    </row>
    <row r="163" spans="1:26" ht="14.25" customHeight="1">
      <c r="A163" s="353"/>
      <c r="B163" s="353"/>
      <c r="C163" s="353"/>
      <c r="D163" s="353"/>
      <c r="E163" s="353"/>
      <c r="F163" s="353"/>
      <c r="G163" s="353"/>
      <c r="H163" s="353"/>
      <c r="I163" s="353"/>
      <c r="J163" s="353"/>
      <c r="K163" s="353"/>
      <c r="L163" s="353"/>
      <c r="M163" s="353"/>
      <c r="N163" s="353"/>
      <c r="O163" s="353"/>
      <c r="P163" s="353"/>
      <c r="Q163" s="353"/>
      <c r="R163" s="353"/>
      <c r="S163" s="353"/>
      <c r="T163" s="353"/>
      <c r="U163" s="353"/>
      <c r="V163" s="353"/>
      <c r="W163" s="353"/>
      <c r="X163" s="353"/>
      <c r="Y163" s="353"/>
      <c r="Z163" s="353"/>
    </row>
    <row r="164" spans="1:26" ht="14.25" customHeight="1">
      <c r="A164" s="353"/>
      <c r="B164" s="353"/>
      <c r="C164" s="353"/>
      <c r="D164" s="353"/>
      <c r="E164" s="353"/>
      <c r="F164" s="353"/>
      <c r="G164" s="353"/>
      <c r="H164" s="353"/>
      <c r="I164" s="353"/>
      <c r="J164" s="353"/>
      <c r="K164" s="353"/>
      <c r="L164" s="353"/>
      <c r="M164" s="353"/>
      <c r="N164" s="353"/>
      <c r="O164" s="353"/>
      <c r="P164" s="353"/>
      <c r="Q164" s="353"/>
      <c r="R164" s="353"/>
      <c r="S164" s="353"/>
      <c r="T164" s="353"/>
      <c r="U164" s="353"/>
      <c r="V164" s="353"/>
      <c r="W164" s="353"/>
      <c r="X164" s="353"/>
      <c r="Y164" s="353"/>
      <c r="Z164" s="353"/>
    </row>
    <row r="165" spans="1:26" ht="14.25" customHeight="1">
      <c r="A165" s="353"/>
      <c r="B165" s="353"/>
      <c r="C165" s="353"/>
      <c r="D165" s="353"/>
      <c r="E165" s="353"/>
      <c r="F165" s="353"/>
      <c r="G165" s="353"/>
      <c r="H165" s="353"/>
      <c r="I165" s="353"/>
      <c r="J165" s="353"/>
      <c r="K165" s="353"/>
      <c r="L165" s="353"/>
      <c r="M165" s="353"/>
      <c r="N165" s="353"/>
      <c r="O165" s="353"/>
      <c r="P165" s="353"/>
      <c r="Q165" s="353"/>
      <c r="R165" s="353"/>
      <c r="S165" s="353"/>
      <c r="T165" s="353"/>
      <c r="U165" s="353"/>
      <c r="V165" s="353"/>
      <c r="W165" s="353"/>
      <c r="X165" s="353"/>
      <c r="Y165" s="353"/>
      <c r="Z165" s="353"/>
    </row>
    <row r="166" spans="1:26" ht="14.25" customHeight="1">
      <c r="A166" s="353"/>
      <c r="B166" s="353"/>
      <c r="C166" s="353"/>
      <c r="D166" s="353"/>
      <c r="E166" s="353"/>
      <c r="F166" s="353"/>
      <c r="G166" s="353"/>
      <c r="H166" s="353"/>
      <c r="I166" s="353"/>
      <c r="J166" s="353"/>
      <c r="K166" s="353"/>
      <c r="L166" s="353"/>
      <c r="M166" s="353"/>
      <c r="N166" s="353"/>
      <c r="O166" s="353"/>
      <c r="P166" s="353"/>
      <c r="Q166" s="353"/>
      <c r="R166" s="353"/>
      <c r="S166" s="353"/>
      <c r="T166" s="353"/>
      <c r="U166" s="353"/>
      <c r="V166" s="353"/>
      <c r="W166" s="353"/>
      <c r="X166" s="353"/>
      <c r="Y166" s="353"/>
      <c r="Z166" s="353"/>
    </row>
    <row r="167" spans="1:26" ht="14.25" customHeight="1">
      <c r="A167" s="353"/>
      <c r="B167" s="353"/>
      <c r="C167" s="353"/>
      <c r="D167" s="353"/>
      <c r="E167" s="353"/>
      <c r="F167" s="353"/>
      <c r="G167" s="353"/>
      <c r="H167" s="353"/>
      <c r="I167" s="353"/>
      <c r="J167" s="353"/>
      <c r="K167" s="353"/>
      <c r="L167" s="353"/>
      <c r="M167" s="353"/>
      <c r="N167" s="353"/>
      <c r="O167" s="353"/>
      <c r="P167" s="353"/>
      <c r="Q167" s="353"/>
      <c r="R167" s="353"/>
      <c r="S167" s="353"/>
      <c r="T167" s="353"/>
      <c r="U167" s="353"/>
      <c r="V167" s="353"/>
      <c r="W167" s="353"/>
      <c r="X167" s="353"/>
      <c r="Y167" s="353"/>
      <c r="Z167" s="353"/>
    </row>
    <row r="168" spans="1:26" ht="14.25" customHeight="1">
      <c r="A168" s="353"/>
      <c r="B168" s="353"/>
      <c r="C168" s="353"/>
      <c r="D168" s="353"/>
      <c r="E168" s="353"/>
      <c r="F168" s="353"/>
      <c r="G168" s="353"/>
      <c r="H168" s="353"/>
      <c r="I168" s="353"/>
      <c r="J168" s="353"/>
      <c r="K168" s="353"/>
      <c r="L168" s="353"/>
      <c r="M168" s="353"/>
      <c r="N168" s="353"/>
      <c r="O168" s="353"/>
      <c r="P168" s="353"/>
      <c r="Q168" s="353"/>
      <c r="R168" s="353"/>
      <c r="S168" s="353"/>
      <c r="T168" s="353"/>
      <c r="U168" s="353"/>
      <c r="V168" s="353"/>
      <c r="W168" s="353"/>
      <c r="X168" s="353"/>
      <c r="Y168" s="353"/>
      <c r="Z168" s="353"/>
    </row>
    <row r="169" spans="1:26" ht="14.25" customHeight="1">
      <c r="A169" s="353"/>
      <c r="B169" s="353"/>
      <c r="C169" s="353"/>
      <c r="D169" s="353"/>
      <c r="E169" s="353"/>
      <c r="F169" s="353"/>
      <c r="G169" s="353"/>
      <c r="H169" s="353"/>
      <c r="I169" s="353"/>
      <c r="J169" s="353"/>
      <c r="K169" s="353"/>
      <c r="L169" s="353"/>
      <c r="M169" s="353"/>
      <c r="N169" s="353"/>
      <c r="O169" s="353"/>
      <c r="P169" s="353"/>
      <c r="Q169" s="353"/>
      <c r="R169" s="353"/>
      <c r="S169" s="353"/>
      <c r="T169" s="353"/>
      <c r="U169" s="353"/>
      <c r="V169" s="353"/>
      <c r="W169" s="353"/>
      <c r="X169" s="353"/>
      <c r="Y169" s="353"/>
      <c r="Z169" s="353"/>
    </row>
    <row r="170" spans="1:26" ht="14.25" customHeight="1">
      <c r="A170" s="353"/>
      <c r="B170" s="353"/>
      <c r="C170" s="353"/>
      <c r="D170" s="353"/>
      <c r="E170" s="353"/>
      <c r="F170" s="353"/>
      <c r="G170" s="353"/>
      <c r="H170" s="353"/>
      <c r="I170" s="353"/>
      <c r="J170" s="353"/>
      <c r="K170" s="353"/>
      <c r="L170" s="353"/>
      <c r="M170" s="353"/>
      <c r="N170" s="353"/>
      <c r="O170" s="353"/>
      <c r="P170" s="353"/>
      <c r="Q170" s="353"/>
      <c r="R170" s="353"/>
      <c r="S170" s="353"/>
      <c r="T170" s="353"/>
      <c r="U170" s="353"/>
      <c r="V170" s="353"/>
      <c r="W170" s="353"/>
      <c r="X170" s="353"/>
      <c r="Y170" s="353"/>
      <c r="Z170" s="353"/>
    </row>
    <row r="171" spans="1:26" ht="14.25" customHeight="1">
      <c r="A171" s="353"/>
      <c r="B171" s="353"/>
      <c r="C171" s="353"/>
      <c r="D171" s="353"/>
      <c r="E171" s="353"/>
      <c r="F171" s="353"/>
      <c r="G171" s="353"/>
      <c r="H171" s="353"/>
      <c r="I171" s="353"/>
      <c r="J171" s="353"/>
      <c r="K171" s="353"/>
      <c r="L171" s="353"/>
      <c r="M171" s="353"/>
      <c r="N171" s="353"/>
      <c r="O171" s="353"/>
      <c r="P171" s="353"/>
      <c r="Q171" s="353"/>
      <c r="R171" s="353"/>
      <c r="S171" s="353"/>
      <c r="T171" s="353"/>
      <c r="U171" s="353"/>
      <c r="V171" s="353"/>
      <c r="W171" s="353"/>
      <c r="X171" s="353"/>
      <c r="Y171" s="353"/>
      <c r="Z171" s="353"/>
    </row>
    <row r="172" spans="1:26" ht="14.25" customHeight="1">
      <c r="A172" s="353"/>
      <c r="B172" s="353"/>
      <c r="C172" s="353"/>
      <c r="D172" s="353"/>
      <c r="E172" s="353"/>
      <c r="F172" s="353"/>
      <c r="G172" s="353"/>
      <c r="H172" s="353"/>
      <c r="I172" s="353"/>
      <c r="J172" s="353"/>
      <c r="K172" s="353"/>
      <c r="L172" s="353"/>
      <c r="M172" s="353"/>
      <c r="N172" s="353"/>
      <c r="O172" s="353"/>
      <c r="P172" s="353"/>
      <c r="Q172" s="353"/>
      <c r="R172" s="353"/>
      <c r="S172" s="353"/>
      <c r="T172" s="353"/>
      <c r="U172" s="353"/>
      <c r="V172" s="353"/>
      <c r="W172" s="353"/>
      <c r="X172" s="353"/>
      <c r="Y172" s="353"/>
      <c r="Z172" s="353"/>
    </row>
    <row r="173" spans="1:26" ht="14.25" customHeight="1">
      <c r="A173" s="353"/>
      <c r="B173" s="353"/>
      <c r="C173" s="353"/>
      <c r="D173" s="353"/>
      <c r="E173" s="353"/>
      <c r="F173" s="353"/>
      <c r="G173" s="353"/>
      <c r="H173" s="353"/>
      <c r="I173" s="353"/>
      <c r="J173" s="353"/>
      <c r="K173" s="353"/>
      <c r="L173" s="353"/>
      <c r="M173" s="353"/>
      <c r="N173" s="353"/>
      <c r="O173" s="353"/>
      <c r="P173" s="353"/>
      <c r="Q173" s="353"/>
      <c r="R173" s="353"/>
      <c r="S173" s="353"/>
      <c r="T173" s="353"/>
      <c r="U173" s="353"/>
      <c r="V173" s="353"/>
      <c r="W173" s="353"/>
      <c r="X173" s="353"/>
      <c r="Y173" s="353"/>
      <c r="Z173" s="353"/>
    </row>
    <row r="174" spans="1:26" ht="14.25" customHeight="1">
      <c r="A174" s="353"/>
      <c r="B174" s="353"/>
      <c r="C174" s="353"/>
      <c r="D174" s="353"/>
      <c r="E174" s="353"/>
      <c r="F174" s="353"/>
      <c r="G174" s="353"/>
      <c r="H174" s="353"/>
      <c r="I174" s="353"/>
      <c r="J174" s="353"/>
      <c r="K174" s="353"/>
      <c r="L174" s="353"/>
      <c r="M174" s="353"/>
      <c r="N174" s="353"/>
      <c r="O174" s="353"/>
      <c r="P174" s="353"/>
      <c r="Q174" s="353"/>
      <c r="R174" s="353"/>
      <c r="S174" s="353"/>
      <c r="T174" s="353"/>
      <c r="U174" s="353"/>
      <c r="V174" s="353"/>
      <c r="W174" s="353"/>
      <c r="X174" s="353"/>
      <c r="Y174" s="353"/>
      <c r="Z174" s="353"/>
    </row>
    <row r="175" spans="1:26" ht="14.25" customHeight="1">
      <c r="A175" s="353"/>
      <c r="B175" s="353"/>
      <c r="C175" s="353"/>
      <c r="D175" s="353"/>
      <c r="E175" s="353"/>
      <c r="F175" s="353"/>
      <c r="G175" s="353"/>
      <c r="H175" s="353"/>
      <c r="I175" s="353"/>
      <c r="J175" s="353"/>
      <c r="K175" s="353"/>
      <c r="L175" s="353"/>
      <c r="M175" s="353"/>
      <c r="N175" s="353"/>
      <c r="O175" s="353"/>
      <c r="P175" s="353"/>
      <c r="Q175" s="353"/>
      <c r="R175" s="353"/>
      <c r="S175" s="353"/>
      <c r="T175" s="353"/>
      <c r="U175" s="353"/>
      <c r="V175" s="353"/>
      <c r="W175" s="353"/>
      <c r="X175" s="353"/>
      <c r="Y175" s="353"/>
      <c r="Z175" s="353"/>
    </row>
    <row r="176" spans="1:26" ht="14.25" customHeight="1">
      <c r="A176" s="353"/>
      <c r="B176" s="353"/>
      <c r="C176" s="353"/>
      <c r="D176" s="353"/>
      <c r="E176" s="353"/>
      <c r="F176" s="353"/>
      <c r="G176" s="353"/>
      <c r="H176" s="353"/>
      <c r="I176" s="353"/>
      <c r="J176" s="353"/>
      <c r="K176" s="353"/>
      <c r="L176" s="353"/>
      <c r="M176" s="353"/>
      <c r="N176" s="353"/>
      <c r="O176" s="353"/>
      <c r="P176" s="353"/>
      <c r="Q176" s="353"/>
      <c r="R176" s="353"/>
      <c r="S176" s="353"/>
      <c r="T176" s="353"/>
      <c r="U176" s="353"/>
      <c r="V176" s="353"/>
      <c r="W176" s="353"/>
      <c r="X176" s="353"/>
      <c r="Y176" s="353"/>
      <c r="Z176" s="353"/>
    </row>
    <row r="177" spans="1:26" ht="14.25" customHeight="1">
      <c r="A177" s="353"/>
      <c r="B177" s="353"/>
      <c r="C177" s="353"/>
      <c r="D177" s="353"/>
      <c r="E177" s="353"/>
      <c r="F177" s="353"/>
      <c r="G177" s="353"/>
      <c r="H177" s="353"/>
      <c r="I177" s="353"/>
      <c r="J177" s="353"/>
      <c r="K177" s="353"/>
      <c r="L177" s="353"/>
      <c r="M177" s="353"/>
      <c r="N177" s="353"/>
      <c r="O177" s="353"/>
      <c r="P177" s="353"/>
      <c r="Q177" s="353"/>
      <c r="R177" s="353"/>
      <c r="S177" s="353"/>
      <c r="T177" s="353"/>
      <c r="U177" s="353"/>
      <c r="V177" s="353"/>
      <c r="W177" s="353"/>
      <c r="X177" s="353"/>
      <c r="Y177" s="353"/>
      <c r="Z177" s="353"/>
    </row>
    <row r="178" spans="1:26" ht="14.25" customHeight="1">
      <c r="A178" s="353"/>
      <c r="B178" s="353"/>
      <c r="C178" s="353"/>
      <c r="D178" s="353"/>
      <c r="E178" s="353"/>
      <c r="F178" s="353"/>
      <c r="G178" s="353"/>
      <c r="H178" s="353"/>
      <c r="I178" s="353"/>
      <c r="J178" s="353"/>
      <c r="K178" s="353"/>
      <c r="L178" s="353"/>
      <c r="M178" s="353"/>
      <c r="N178" s="353"/>
      <c r="O178" s="353"/>
      <c r="P178" s="353"/>
      <c r="Q178" s="353"/>
      <c r="R178" s="353"/>
      <c r="S178" s="353"/>
      <c r="T178" s="353"/>
      <c r="U178" s="353"/>
      <c r="V178" s="353"/>
      <c r="W178" s="353"/>
      <c r="X178" s="353"/>
      <c r="Y178" s="353"/>
      <c r="Z178" s="353"/>
    </row>
    <row r="179" spans="1:26" ht="14.25" customHeight="1">
      <c r="A179" s="353"/>
      <c r="B179" s="353"/>
      <c r="C179" s="353"/>
      <c r="D179" s="353"/>
      <c r="E179" s="353"/>
      <c r="F179" s="353"/>
      <c r="G179" s="353"/>
      <c r="H179" s="353"/>
      <c r="I179" s="353"/>
      <c r="J179" s="353"/>
      <c r="K179" s="353"/>
      <c r="L179" s="353"/>
      <c r="M179" s="353"/>
      <c r="N179" s="353"/>
      <c r="O179" s="353"/>
      <c r="P179" s="353"/>
      <c r="Q179" s="353"/>
      <c r="R179" s="353"/>
      <c r="S179" s="353"/>
      <c r="T179" s="353"/>
      <c r="U179" s="353"/>
      <c r="V179" s="353"/>
      <c r="W179" s="353"/>
      <c r="X179" s="353"/>
      <c r="Y179" s="353"/>
      <c r="Z179" s="353"/>
    </row>
    <row r="180" spans="1:26" ht="14.25" customHeight="1">
      <c r="A180" s="353"/>
      <c r="B180" s="353"/>
      <c r="C180" s="353"/>
      <c r="D180" s="353"/>
      <c r="E180" s="353"/>
      <c r="F180" s="353"/>
      <c r="G180" s="353"/>
      <c r="H180" s="353"/>
      <c r="I180" s="353"/>
      <c r="J180" s="353"/>
      <c r="K180" s="353"/>
      <c r="L180" s="353"/>
      <c r="M180" s="353"/>
      <c r="N180" s="353"/>
      <c r="O180" s="353"/>
      <c r="P180" s="353"/>
      <c r="Q180" s="353"/>
      <c r="R180" s="353"/>
      <c r="S180" s="353"/>
      <c r="T180" s="353"/>
      <c r="U180" s="353"/>
      <c r="V180" s="353"/>
      <c r="W180" s="353"/>
      <c r="X180" s="353"/>
      <c r="Y180" s="353"/>
      <c r="Z180" s="353"/>
    </row>
    <row r="181" spans="1:26" ht="14.25" customHeight="1">
      <c r="A181" s="353"/>
      <c r="B181" s="353"/>
      <c r="C181" s="353"/>
      <c r="D181" s="353"/>
      <c r="E181" s="353"/>
      <c r="F181" s="353"/>
      <c r="G181" s="353"/>
      <c r="H181" s="353"/>
      <c r="I181" s="353"/>
      <c r="J181" s="353"/>
      <c r="K181" s="353"/>
      <c r="L181" s="353"/>
      <c r="M181" s="353"/>
      <c r="N181" s="353"/>
      <c r="O181" s="353"/>
      <c r="P181" s="353"/>
      <c r="Q181" s="353"/>
      <c r="R181" s="353"/>
      <c r="S181" s="353"/>
      <c r="T181" s="353"/>
      <c r="U181" s="353"/>
      <c r="V181" s="353"/>
      <c r="W181" s="353"/>
      <c r="X181" s="353"/>
      <c r="Y181" s="353"/>
      <c r="Z181" s="353"/>
    </row>
    <row r="182" spans="1:26" ht="14.25" customHeight="1">
      <c r="A182" s="353"/>
      <c r="B182" s="353"/>
      <c r="C182" s="353"/>
      <c r="D182" s="353"/>
      <c r="E182" s="353"/>
      <c r="F182" s="353"/>
      <c r="G182" s="353"/>
      <c r="H182" s="353"/>
      <c r="I182" s="353"/>
      <c r="J182" s="353"/>
      <c r="K182" s="353"/>
      <c r="L182" s="353"/>
      <c r="M182" s="353"/>
      <c r="N182" s="353"/>
      <c r="O182" s="353"/>
      <c r="P182" s="353"/>
      <c r="Q182" s="353"/>
      <c r="R182" s="353"/>
      <c r="S182" s="353"/>
      <c r="T182" s="353"/>
      <c r="U182" s="353"/>
      <c r="V182" s="353"/>
      <c r="W182" s="353"/>
      <c r="X182" s="353"/>
      <c r="Y182" s="353"/>
      <c r="Z182" s="353"/>
    </row>
    <row r="183" spans="1:26" ht="14.25" customHeight="1">
      <c r="A183" s="353"/>
      <c r="B183" s="353"/>
      <c r="C183" s="353"/>
      <c r="D183" s="353"/>
      <c r="E183" s="353"/>
      <c r="F183" s="353"/>
      <c r="G183" s="353"/>
      <c r="H183" s="353"/>
      <c r="I183" s="353"/>
      <c r="J183" s="353"/>
      <c r="K183" s="353"/>
      <c r="L183" s="353"/>
      <c r="M183" s="353"/>
      <c r="N183" s="353"/>
      <c r="O183" s="353"/>
      <c r="P183" s="353"/>
      <c r="Q183" s="353"/>
      <c r="R183" s="353"/>
      <c r="S183" s="353"/>
      <c r="T183" s="353"/>
      <c r="U183" s="353"/>
      <c r="V183" s="353"/>
      <c r="W183" s="353"/>
      <c r="X183" s="353"/>
      <c r="Y183" s="353"/>
      <c r="Z183" s="353"/>
    </row>
    <row r="184" spans="1:26" ht="14.25" customHeight="1">
      <c r="A184" s="353"/>
      <c r="B184" s="353"/>
      <c r="C184" s="353"/>
      <c r="D184" s="353"/>
      <c r="E184" s="353"/>
      <c r="F184" s="353"/>
      <c r="G184" s="353"/>
      <c r="H184" s="353"/>
      <c r="I184" s="353"/>
      <c r="J184" s="353"/>
      <c r="K184" s="353"/>
      <c r="L184" s="353"/>
      <c r="M184" s="353"/>
      <c r="N184" s="353"/>
      <c r="O184" s="353"/>
      <c r="P184" s="353"/>
      <c r="Q184" s="353"/>
      <c r="R184" s="353"/>
      <c r="S184" s="353"/>
      <c r="T184" s="353"/>
      <c r="U184" s="353"/>
      <c r="V184" s="353"/>
      <c r="W184" s="353"/>
      <c r="X184" s="353"/>
      <c r="Y184" s="353"/>
      <c r="Z184" s="353"/>
    </row>
    <row r="185" spans="1:26" ht="14.25" customHeight="1">
      <c r="A185" s="353"/>
      <c r="B185" s="353"/>
      <c r="C185" s="353"/>
      <c r="D185" s="353"/>
      <c r="E185" s="353"/>
      <c r="F185" s="353"/>
      <c r="G185" s="353"/>
      <c r="H185" s="353"/>
      <c r="I185" s="353"/>
      <c r="J185" s="353"/>
      <c r="K185" s="353"/>
      <c r="L185" s="353"/>
      <c r="M185" s="353"/>
      <c r="N185" s="353"/>
      <c r="O185" s="353"/>
      <c r="P185" s="353"/>
      <c r="Q185" s="353"/>
      <c r="R185" s="353"/>
      <c r="S185" s="353"/>
      <c r="T185" s="353"/>
      <c r="U185" s="353"/>
      <c r="V185" s="353"/>
      <c r="W185" s="353"/>
      <c r="X185" s="353"/>
      <c r="Y185" s="353"/>
      <c r="Z185" s="353"/>
    </row>
    <row r="186" spans="1:26" ht="14.25" customHeight="1">
      <c r="A186" s="353"/>
      <c r="B186" s="353"/>
      <c r="C186" s="353"/>
      <c r="D186" s="353"/>
      <c r="E186" s="353"/>
      <c r="F186" s="353"/>
      <c r="G186" s="353"/>
      <c r="H186" s="353"/>
      <c r="I186" s="353"/>
      <c r="J186" s="353"/>
      <c r="K186" s="353"/>
      <c r="L186" s="353"/>
      <c r="M186" s="353"/>
      <c r="N186" s="353"/>
      <c r="O186" s="353"/>
      <c r="P186" s="353"/>
      <c r="Q186" s="353"/>
      <c r="R186" s="353"/>
      <c r="S186" s="353"/>
      <c r="T186" s="353"/>
      <c r="U186" s="353"/>
      <c r="V186" s="353"/>
      <c r="W186" s="353"/>
      <c r="X186" s="353"/>
      <c r="Y186" s="353"/>
      <c r="Z186" s="353"/>
    </row>
    <row r="187" spans="1:26" ht="14.25" customHeight="1">
      <c r="A187" s="353"/>
      <c r="B187" s="353"/>
      <c r="C187" s="353"/>
      <c r="D187" s="353"/>
      <c r="E187" s="353"/>
      <c r="F187" s="353"/>
      <c r="G187" s="353"/>
      <c r="H187" s="353"/>
      <c r="I187" s="353"/>
      <c r="J187" s="353"/>
      <c r="K187" s="353"/>
      <c r="L187" s="353"/>
      <c r="M187" s="353"/>
      <c r="N187" s="353"/>
      <c r="O187" s="353"/>
      <c r="P187" s="353"/>
      <c r="Q187" s="353"/>
      <c r="R187" s="353"/>
      <c r="S187" s="353"/>
      <c r="T187" s="353"/>
      <c r="U187" s="353"/>
      <c r="V187" s="353"/>
      <c r="W187" s="353"/>
      <c r="X187" s="353"/>
      <c r="Y187" s="353"/>
      <c r="Z187" s="353"/>
    </row>
    <row r="188" spans="1:26" ht="14.25" customHeight="1">
      <c r="A188" s="353"/>
      <c r="B188" s="353"/>
      <c r="C188" s="353"/>
      <c r="D188" s="353"/>
      <c r="E188" s="353"/>
      <c r="F188" s="353"/>
      <c r="G188" s="353"/>
      <c r="H188" s="353"/>
      <c r="I188" s="353"/>
      <c r="J188" s="353"/>
      <c r="K188" s="353"/>
      <c r="L188" s="353"/>
      <c r="M188" s="353"/>
      <c r="N188" s="353"/>
      <c r="O188" s="353"/>
      <c r="P188" s="353"/>
      <c r="Q188" s="353"/>
      <c r="R188" s="353"/>
      <c r="S188" s="353"/>
      <c r="T188" s="353"/>
      <c r="U188" s="353"/>
      <c r="V188" s="353"/>
      <c r="W188" s="353"/>
      <c r="X188" s="353"/>
      <c r="Y188" s="353"/>
      <c r="Z188" s="353"/>
    </row>
    <row r="189" spans="1:26" ht="14.25" customHeight="1">
      <c r="A189" s="353"/>
      <c r="B189" s="353"/>
      <c r="C189" s="353"/>
      <c r="D189" s="353"/>
      <c r="E189" s="353"/>
      <c r="F189" s="353"/>
      <c r="G189" s="353"/>
      <c r="H189" s="353"/>
      <c r="I189" s="353"/>
      <c r="J189" s="353"/>
      <c r="K189" s="353"/>
      <c r="L189" s="353"/>
      <c r="M189" s="353"/>
      <c r="N189" s="353"/>
      <c r="O189" s="353"/>
      <c r="P189" s="353"/>
      <c r="Q189" s="353"/>
      <c r="R189" s="353"/>
      <c r="S189" s="353"/>
      <c r="T189" s="353"/>
      <c r="U189" s="353"/>
      <c r="V189" s="353"/>
      <c r="W189" s="353"/>
      <c r="X189" s="353"/>
      <c r="Y189" s="353"/>
      <c r="Z189" s="353"/>
    </row>
    <row r="190" spans="1:26" ht="14.25" customHeight="1">
      <c r="A190" s="353"/>
      <c r="B190" s="353"/>
      <c r="C190" s="353"/>
      <c r="D190" s="353"/>
      <c r="E190" s="353"/>
      <c r="F190" s="353"/>
      <c r="G190" s="353"/>
      <c r="H190" s="353"/>
      <c r="I190" s="353"/>
      <c r="J190" s="353"/>
      <c r="K190" s="353"/>
      <c r="L190" s="353"/>
      <c r="M190" s="353"/>
      <c r="N190" s="353"/>
      <c r="O190" s="353"/>
      <c r="P190" s="353"/>
      <c r="Q190" s="353"/>
      <c r="R190" s="353"/>
      <c r="S190" s="353"/>
      <c r="T190" s="353"/>
      <c r="U190" s="353"/>
      <c r="V190" s="353"/>
      <c r="W190" s="353"/>
      <c r="X190" s="353"/>
      <c r="Y190" s="353"/>
      <c r="Z190" s="353"/>
    </row>
    <row r="191" spans="1:26" ht="14.25" customHeight="1">
      <c r="A191" s="353"/>
      <c r="B191" s="353"/>
      <c r="C191" s="353"/>
      <c r="D191" s="353"/>
      <c r="E191" s="353"/>
      <c r="F191" s="353"/>
      <c r="G191" s="353"/>
      <c r="H191" s="353"/>
      <c r="I191" s="353"/>
      <c r="J191" s="353"/>
      <c r="K191" s="353"/>
      <c r="L191" s="353"/>
      <c r="M191" s="353"/>
      <c r="N191" s="353"/>
      <c r="O191" s="353"/>
      <c r="P191" s="353"/>
      <c r="Q191" s="353"/>
      <c r="R191" s="353"/>
      <c r="S191" s="353"/>
      <c r="T191" s="353"/>
      <c r="U191" s="353"/>
      <c r="V191" s="353"/>
      <c r="W191" s="353"/>
      <c r="X191" s="353"/>
      <c r="Y191" s="353"/>
      <c r="Z191" s="353"/>
    </row>
    <row r="192" spans="1:26" ht="14.25" customHeight="1">
      <c r="A192" s="353"/>
      <c r="B192" s="353"/>
      <c r="C192" s="353"/>
      <c r="D192" s="353"/>
      <c r="E192" s="353"/>
      <c r="F192" s="353"/>
      <c r="G192" s="353"/>
      <c r="H192" s="353"/>
      <c r="I192" s="353"/>
      <c r="J192" s="353"/>
      <c r="K192" s="353"/>
      <c r="L192" s="353"/>
      <c r="M192" s="353"/>
      <c r="N192" s="353"/>
      <c r="O192" s="353"/>
      <c r="P192" s="353"/>
      <c r="Q192" s="353"/>
      <c r="R192" s="353"/>
      <c r="S192" s="353"/>
      <c r="T192" s="353"/>
      <c r="U192" s="353"/>
      <c r="V192" s="353"/>
      <c r="W192" s="353"/>
      <c r="X192" s="353"/>
      <c r="Y192" s="353"/>
      <c r="Z192" s="353"/>
    </row>
    <row r="193" spans="1:26" ht="14.25" customHeight="1">
      <c r="A193" s="353"/>
      <c r="B193" s="353"/>
      <c r="C193" s="353"/>
      <c r="D193" s="353"/>
      <c r="E193" s="353"/>
      <c r="F193" s="353"/>
      <c r="G193" s="353"/>
      <c r="H193" s="353"/>
      <c r="I193" s="353"/>
      <c r="J193" s="353"/>
      <c r="K193" s="353"/>
      <c r="L193" s="353"/>
      <c r="M193" s="353"/>
      <c r="N193" s="353"/>
      <c r="O193" s="353"/>
      <c r="P193" s="353"/>
      <c r="Q193" s="353"/>
      <c r="R193" s="353"/>
      <c r="S193" s="353"/>
      <c r="T193" s="353"/>
      <c r="U193" s="353"/>
      <c r="V193" s="353"/>
      <c r="W193" s="353"/>
      <c r="X193" s="353"/>
      <c r="Y193" s="353"/>
      <c r="Z193" s="353"/>
    </row>
    <row r="194" spans="1:26" ht="14.25" customHeight="1">
      <c r="A194" s="353"/>
      <c r="B194" s="353"/>
      <c r="C194" s="353"/>
      <c r="D194" s="353"/>
      <c r="E194" s="353"/>
      <c r="F194" s="353"/>
      <c r="G194" s="353"/>
      <c r="H194" s="353"/>
      <c r="I194" s="353"/>
      <c r="J194" s="353"/>
      <c r="K194" s="353"/>
      <c r="L194" s="353"/>
      <c r="M194" s="353"/>
      <c r="N194" s="353"/>
      <c r="O194" s="353"/>
      <c r="P194" s="353"/>
      <c r="Q194" s="353"/>
      <c r="R194" s="353"/>
      <c r="S194" s="353"/>
      <c r="T194" s="353"/>
      <c r="U194" s="353"/>
      <c r="V194" s="353"/>
      <c r="W194" s="353"/>
      <c r="X194" s="353"/>
      <c r="Y194" s="353"/>
      <c r="Z194" s="353"/>
    </row>
    <row r="195" spans="1:26" ht="14.25" customHeight="1">
      <c r="A195" s="353"/>
      <c r="B195" s="353"/>
      <c r="C195" s="353"/>
      <c r="D195" s="353"/>
      <c r="E195" s="353"/>
      <c r="F195" s="353"/>
      <c r="G195" s="353"/>
      <c r="H195" s="353"/>
      <c r="I195" s="353"/>
      <c r="J195" s="353"/>
      <c r="K195" s="353"/>
      <c r="L195" s="353"/>
      <c r="M195" s="353"/>
      <c r="N195" s="353"/>
      <c r="O195" s="353"/>
      <c r="P195" s="353"/>
      <c r="Q195" s="353"/>
      <c r="R195" s="353"/>
      <c r="S195" s="353"/>
      <c r="T195" s="353"/>
      <c r="U195" s="353"/>
      <c r="V195" s="353"/>
      <c r="W195" s="353"/>
      <c r="X195" s="353"/>
      <c r="Y195" s="353"/>
      <c r="Z195" s="353"/>
    </row>
    <row r="196" spans="1:26" ht="14.25" customHeight="1">
      <c r="A196" s="353"/>
      <c r="B196" s="353"/>
      <c r="C196" s="353"/>
      <c r="D196" s="353"/>
      <c r="E196" s="353"/>
      <c r="F196" s="353"/>
      <c r="G196" s="353"/>
      <c r="H196" s="353"/>
      <c r="I196" s="353"/>
      <c r="J196" s="353"/>
      <c r="K196" s="353"/>
      <c r="L196" s="353"/>
      <c r="M196" s="353"/>
      <c r="N196" s="353"/>
      <c r="O196" s="353"/>
      <c r="P196" s="353"/>
      <c r="Q196" s="353"/>
      <c r="R196" s="353"/>
      <c r="S196" s="353"/>
      <c r="T196" s="353"/>
      <c r="U196" s="353"/>
      <c r="V196" s="353"/>
      <c r="W196" s="353"/>
      <c r="X196" s="353"/>
      <c r="Y196" s="353"/>
      <c r="Z196" s="353"/>
    </row>
    <row r="197" spans="1:26" ht="14.25" customHeight="1">
      <c r="A197" s="353"/>
      <c r="B197" s="353"/>
      <c r="C197" s="353"/>
      <c r="D197" s="353"/>
      <c r="E197" s="353"/>
      <c r="F197" s="353"/>
      <c r="G197" s="353"/>
      <c r="H197" s="353"/>
      <c r="I197" s="353"/>
      <c r="J197" s="353"/>
      <c r="K197" s="353"/>
      <c r="L197" s="353"/>
      <c r="M197" s="353"/>
      <c r="N197" s="353"/>
      <c r="O197" s="353"/>
      <c r="P197" s="353"/>
      <c r="Q197" s="353"/>
      <c r="R197" s="353"/>
      <c r="S197" s="353"/>
      <c r="T197" s="353"/>
      <c r="U197" s="353"/>
      <c r="V197" s="353"/>
      <c r="W197" s="353"/>
      <c r="X197" s="353"/>
      <c r="Y197" s="353"/>
      <c r="Z197" s="353"/>
    </row>
    <row r="198" spans="1:26" ht="14.25" customHeight="1">
      <c r="A198" s="353"/>
      <c r="B198" s="353"/>
      <c r="C198" s="353"/>
      <c r="D198" s="353"/>
      <c r="E198" s="353"/>
      <c r="F198" s="353"/>
      <c r="G198" s="353"/>
      <c r="H198" s="353"/>
      <c r="I198" s="353"/>
      <c r="J198" s="353"/>
      <c r="K198" s="353"/>
      <c r="L198" s="353"/>
      <c r="M198" s="353"/>
      <c r="N198" s="353"/>
      <c r="O198" s="353"/>
      <c r="P198" s="353"/>
      <c r="Q198" s="353"/>
      <c r="R198" s="353"/>
      <c r="S198" s="353"/>
      <c r="T198" s="353"/>
      <c r="U198" s="353"/>
      <c r="V198" s="353"/>
      <c r="W198" s="353"/>
      <c r="X198" s="353"/>
      <c r="Y198" s="353"/>
      <c r="Z198" s="353"/>
    </row>
    <row r="199" spans="1:26" ht="14.25" customHeight="1">
      <c r="A199" s="353"/>
      <c r="B199" s="353"/>
      <c r="C199" s="353"/>
      <c r="D199" s="353"/>
      <c r="E199" s="353"/>
      <c r="F199" s="353"/>
      <c r="G199" s="353"/>
      <c r="H199" s="353"/>
      <c r="I199" s="353"/>
      <c r="J199" s="353"/>
      <c r="K199" s="353"/>
      <c r="L199" s="353"/>
      <c r="M199" s="353"/>
      <c r="N199" s="353"/>
      <c r="O199" s="353"/>
      <c r="P199" s="353"/>
      <c r="Q199" s="353"/>
      <c r="R199" s="353"/>
      <c r="S199" s="353"/>
      <c r="T199" s="353"/>
      <c r="U199" s="353"/>
      <c r="V199" s="353"/>
      <c r="W199" s="353"/>
      <c r="X199" s="353"/>
      <c r="Y199" s="353"/>
      <c r="Z199" s="353"/>
    </row>
    <row r="200" spans="1:26" ht="14.25" customHeight="1">
      <c r="A200" s="353"/>
      <c r="B200" s="353"/>
      <c r="C200" s="353"/>
      <c r="D200" s="353"/>
      <c r="E200" s="353"/>
      <c r="F200" s="353"/>
      <c r="G200" s="353"/>
      <c r="H200" s="353"/>
      <c r="I200" s="353"/>
      <c r="J200" s="353"/>
      <c r="K200" s="353"/>
      <c r="L200" s="353"/>
      <c r="M200" s="353"/>
      <c r="N200" s="353"/>
      <c r="O200" s="353"/>
      <c r="P200" s="353"/>
      <c r="Q200" s="353"/>
      <c r="R200" s="353"/>
      <c r="S200" s="353"/>
      <c r="T200" s="353"/>
      <c r="U200" s="353"/>
      <c r="V200" s="353"/>
      <c r="W200" s="353"/>
      <c r="X200" s="353"/>
      <c r="Y200" s="353"/>
      <c r="Z200" s="353"/>
    </row>
    <row r="201" spans="1:26" ht="14.25" customHeight="1">
      <c r="A201" s="353"/>
      <c r="B201" s="353"/>
      <c r="C201" s="353"/>
      <c r="D201" s="353"/>
      <c r="E201" s="353"/>
      <c r="F201" s="353"/>
      <c r="G201" s="353"/>
      <c r="H201" s="353"/>
      <c r="I201" s="353"/>
      <c r="J201" s="353"/>
      <c r="K201" s="353"/>
      <c r="L201" s="353"/>
      <c r="M201" s="353"/>
      <c r="N201" s="353"/>
      <c r="O201" s="353"/>
      <c r="P201" s="353"/>
      <c r="Q201" s="353"/>
      <c r="R201" s="353"/>
      <c r="S201" s="353"/>
      <c r="T201" s="353"/>
      <c r="U201" s="353"/>
      <c r="V201" s="353"/>
      <c r="W201" s="353"/>
      <c r="X201" s="353"/>
      <c r="Y201" s="353"/>
      <c r="Z201" s="353"/>
    </row>
    <row r="202" spans="1:26" ht="14.25" customHeight="1">
      <c r="A202" s="353"/>
      <c r="B202" s="353"/>
      <c r="C202" s="353"/>
      <c r="D202" s="353"/>
      <c r="E202" s="353"/>
      <c r="F202" s="353"/>
      <c r="G202" s="353"/>
      <c r="H202" s="353"/>
      <c r="I202" s="353"/>
      <c r="J202" s="353"/>
      <c r="K202" s="353"/>
      <c r="L202" s="353"/>
      <c r="M202" s="353"/>
      <c r="N202" s="353"/>
      <c r="O202" s="353"/>
      <c r="P202" s="353"/>
      <c r="Q202" s="353"/>
      <c r="R202" s="353"/>
      <c r="S202" s="353"/>
      <c r="T202" s="353"/>
      <c r="U202" s="353"/>
      <c r="V202" s="353"/>
      <c r="W202" s="353"/>
      <c r="X202" s="353"/>
      <c r="Y202" s="353"/>
      <c r="Z202" s="353"/>
    </row>
    <row r="203" spans="1:26" ht="14.25" customHeight="1">
      <c r="A203" s="353"/>
      <c r="B203" s="353"/>
      <c r="C203" s="353"/>
      <c r="D203" s="353"/>
      <c r="E203" s="353"/>
      <c r="F203" s="353"/>
      <c r="G203" s="353"/>
      <c r="H203" s="353"/>
      <c r="I203" s="353"/>
      <c r="J203" s="353"/>
      <c r="K203" s="353"/>
      <c r="L203" s="353"/>
      <c r="M203" s="353"/>
      <c r="N203" s="353"/>
      <c r="O203" s="353"/>
      <c r="P203" s="353"/>
      <c r="Q203" s="353"/>
      <c r="R203" s="353"/>
      <c r="S203" s="353"/>
      <c r="T203" s="353"/>
      <c r="U203" s="353"/>
      <c r="V203" s="353"/>
      <c r="W203" s="353"/>
      <c r="X203" s="353"/>
      <c r="Y203" s="353"/>
      <c r="Z203" s="353"/>
    </row>
    <row r="204" spans="1:26" ht="14.25" customHeight="1">
      <c r="A204" s="353"/>
      <c r="B204" s="353"/>
      <c r="C204" s="353"/>
      <c r="D204" s="353"/>
      <c r="E204" s="353"/>
      <c r="F204" s="353"/>
      <c r="G204" s="353"/>
      <c r="H204" s="353"/>
      <c r="I204" s="353"/>
      <c r="J204" s="353"/>
      <c r="K204" s="353"/>
      <c r="L204" s="353"/>
      <c r="M204" s="353"/>
      <c r="N204" s="353"/>
      <c r="O204" s="353"/>
      <c r="P204" s="353"/>
      <c r="Q204" s="353"/>
      <c r="R204" s="353"/>
      <c r="S204" s="353"/>
      <c r="T204" s="353"/>
      <c r="U204" s="353"/>
      <c r="V204" s="353"/>
      <c r="W204" s="353"/>
      <c r="X204" s="353"/>
      <c r="Y204" s="353"/>
      <c r="Z204" s="353"/>
    </row>
    <row r="205" spans="1:26" ht="14.25" customHeight="1">
      <c r="A205" s="353"/>
      <c r="B205" s="353"/>
      <c r="C205" s="353"/>
      <c r="D205" s="353"/>
      <c r="E205" s="353"/>
      <c r="F205" s="353"/>
      <c r="G205" s="353"/>
      <c r="H205" s="353"/>
      <c r="I205" s="353"/>
      <c r="J205" s="353"/>
      <c r="K205" s="353"/>
      <c r="L205" s="353"/>
      <c r="M205" s="353"/>
      <c r="N205" s="353"/>
      <c r="O205" s="353"/>
      <c r="P205" s="353"/>
      <c r="Q205" s="353"/>
      <c r="R205" s="353"/>
      <c r="S205" s="353"/>
      <c r="T205" s="353"/>
      <c r="U205" s="353"/>
      <c r="V205" s="353"/>
      <c r="W205" s="353"/>
      <c r="X205" s="353"/>
      <c r="Y205" s="353"/>
      <c r="Z205" s="353"/>
    </row>
    <row r="206" spans="1:26" ht="14.25" customHeight="1">
      <c r="A206" s="353"/>
      <c r="B206" s="353"/>
      <c r="C206" s="353"/>
      <c r="D206" s="353"/>
      <c r="E206" s="353"/>
      <c r="F206" s="353"/>
      <c r="G206" s="353"/>
      <c r="H206" s="353"/>
      <c r="I206" s="353"/>
      <c r="J206" s="353"/>
      <c r="K206" s="353"/>
      <c r="L206" s="353"/>
      <c r="M206" s="353"/>
      <c r="N206" s="353"/>
      <c r="O206" s="353"/>
      <c r="P206" s="353"/>
      <c r="Q206" s="353"/>
      <c r="R206" s="353"/>
      <c r="S206" s="353"/>
      <c r="T206" s="353"/>
      <c r="U206" s="353"/>
      <c r="V206" s="353"/>
      <c r="W206" s="353"/>
      <c r="X206" s="353"/>
      <c r="Y206" s="353"/>
      <c r="Z206" s="353"/>
    </row>
    <row r="207" spans="1:26" ht="14.25" customHeight="1">
      <c r="A207" s="353"/>
      <c r="B207" s="353"/>
      <c r="C207" s="353"/>
      <c r="D207" s="353"/>
      <c r="E207" s="353"/>
      <c r="F207" s="353"/>
      <c r="G207" s="353"/>
      <c r="H207" s="353"/>
      <c r="I207" s="353"/>
      <c r="J207" s="353"/>
      <c r="K207" s="353"/>
      <c r="L207" s="353"/>
      <c r="M207" s="353"/>
      <c r="N207" s="353"/>
      <c r="O207" s="353"/>
      <c r="P207" s="353"/>
      <c r="Q207" s="353"/>
      <c r="R207" s="353"/>
      <c r="S207" s="353"/>
      <c r="T207" s="353"/>
      <c r="U207" s="353"/>
      <c r="V207" s="353"/>
      <c r="W207" s="353"/>
      <c r="X207" s="353"/>
      <c r="Y207" s="353"/>
      <c r="Z207" s="353"/>
    </row>
    <row r="208" spans="1:26" ht="14.25" customHeight="1">
      <c r="A208" s="353"/>
      <c r="B208" s="353"/>
      <c r="C208" s="353"/>
      <c r="D208" s="353"/>
      <c r="E208" s="353"/>
      <c r="F208" s="353"/>
      <c r="G208" s="353"/>
      <c r="H208" s="353"/>
      <c r="I208" s="353"/>
      <c r="J208" s="353"/>
      <c r="K208" s="353"/>
      <c r="L208" s="353"/>
      <c r="M208" s="353"/>
      <c r="N208" s="353"/>
      <c r="O208" s="353"/>
      <c r="P208" s="353"/>
      <c r="Q208" s="353"/>
      <c r="R208" s="353"/>
      <c r="S208" s="353"/>
      <c r="T208" s="353"/>
      <c r="U208" s="353"/>
      <c r="V208" s="353"/>
      <c r="W208" s="353"/>
      <c r="X208" s="353"/>
      <c r="Y208" s="353"/>
      <c r="Z208" s="353"/>
    </row>
    <row r="209" spans="1:26" ht="14.25" customHeight="1">
      <c r="A209" s="353"/>
      <c r="B209" s="353"/>
      <c r="C209" s="353"/>
      <c r="D209" s="353"/>
      <c r="E209" s="353"/>
      <c r="F209" s="353"/>
      <c r="G209" s="353"/>
      <c r="H209" s="353"/>
      <c r="I209" s="353"/>
      <c r="J209" s="353"/>
      <c r="K209" s="353"/>
      <c r="L209" s="353"/>
      <c r="M209" s="353"/>
      <c r="N209" s="353"/>
      <c r="O209" s="353"/>
      <c r="P209" s="353"/>
      <c r="Q209" s="353"/>
      <c r="R209" s="353"/>
      <c r="S209" s="353"/>
      <c r="T209" s="353"/>
      <c r="U209" s="353"/>
      <c r="V209" s="353"/>
      <c r="W209" s="353"/>
      <c r="X209" s="353"/>
      <c r="Y209" s="353"/>
      <c r="Z209" s="353"/>
    </row>
    <row r="210" spans="1:26" ht="14.25" customHeight="1">
      <c r="A210" s="353"/>
      <c r="B210" s="353"/>
      <c r="C210" s="353"/>
      <c r="D210" s="353"/>
      <c r="E210" s="353"/>
      <c r="F210" s="353"/>
      <c r="G210" s="353"/>
      <c r="H210" s="353"/>
      <c r="I210" s="353"/>
      <c r="J210" s="353"/>
      <c r="K210" s="353"/>
      <c r="L210" s="353"/>
      <c r="M210" s="353"/>
      <c r="N210" s="353"/>
      <c r="O210" s="353"/>
      <c r="P210" s="353"/>
      <c r="Q210" s="353"/>
      <c r="R210" s="353"/>
      <c r="S210" s="353"/>
      <c r="T210" s="353"/>
      <c r="U210" s="353"/>
      <c r="V210" s="353"/>
      <c r="W210" s="353"/>
      <c r="X210" s="353"/>
      <c r="Y210" s="353"/>
      <c r="Z210" s="353"/>
    </row>
    <row r="211" spans="1:26" ht="14.25" customHeight="1">
      <c r="A211" s="353"/>
      <c r="B211" s="353"/>
      <c r="C211" s="353"/>
      <c r="D211" s="353"/>
      <c r="E211" s="353"/>
      <c r="F211" s="353"/>
      <c r="G211" s="353"/>
      <c r="H211" s="353"/>
      <c r="I211" s="353"/>
      <c r="J211" s="353"/>
      <c r="K211" s="353"/>
      <c r="L211" s="353"/>
      <c r="M211" s="353"/>
      <c r="N211" s="353"/>
      <c r="O211" s="353"/>
      <c r="P211" s="353"/>
      <c r="Q211" s="353"/>
      <c r="R211" s="353"/>
      <c r="S211" s="353"/>
      <c r="T211" s="353"/>
      <c r="U211" s="353"/>
      <c r="V211" s="353"/>
      <c r="W211" s="353"/>
      <c r="X211" s="353"/>
      <c r="Y211" s="353"/>
      <c r="Z211" s="353"/>
    </row>
    <row r="212" spans="1:26" ht="14.25" customHeight="1">
      <c r="A212" s="353"/>
      <c r="B212" s="353"/>
      <c r="C212" s="353"/>
      <c r="D212" s="353"/>
      <c r="E212" s="353"/>
      <c r="F212" s="353"/>
      <c r="G212" s="353"/>
      <c r="H212" s="353"/>
      <c r="I212" s="353"/>
      <c r="J212" s="353"/>
      <c r="K212" s="353"/>
      <c r="L212" s="353"/>
      <c r="M212" s="353"/>
      <c r="N212" s="353"/>
      <c r="O212" s="353"/>
      <c r="P212" s="353"/>
      <c r="Q212" s="353"/>
      <c r="R212" s="353"/>
      <c r="S212" s="353"/>
      <c r="T212" s="353"/>
      <c r="U212" s="353"/>
      <c r="V212" s="353"/>
      <c r="W212" s="353"/>
      <c r="X212" s="353"/>
      <c r="Y212" s="353"/>
      <c r="Z212" s="353"/>
    </row>
    <row r="213" spans="1:26" ht="14.25" customHeight="1">
      <c r="A213" s="353"/>
      <c r="B213" s="353"/>
      <c r="C213" s="353"/>
      <c r="D213" s="353"/>
      <c r="E213" s="353"/>
      <c r="F213" s="353"/>
      <c r="G213" s="353"/>
      <c r="H213" s="353"/>
      <c r="I213" s="353"/>
      <c r="J213" s="353"/>
      <c r="K213" s="353"/>
      <c r="L213" s="353"/>
      <c r="M213" s="353"/>
      <c r="N213" s="353"/>
      <c r="O213" s="353"/>
      <c r="P213" s="353"/>
      <c r="Q213" s="353"/>
      <c r="R213" s="353"/>
      <c r="S213" s="353"/>
      <c r="T213" s="353"/>
      <c r="U213" s="353"/>
      <c r="V213" s="353"/>
      <c r="W213" s="353"/>
      <c r="X213" s="353"/>
      <c r="Y213" s="353"/>
      <c r="Z213" s="353"/>
    </row>
    <row r="214" spans="1:26" ht="14.25" customHeight="1">
      <c r="A214" s="353"/>
      <c r="B214" s="353"/>
      <c r="C214" s="353"/>
      <c r="D214" s="353"/>
      <c r="E214" s="353"/>
      <c r="F214" s="353"/>
      <c r="G214" s="353"/>
      <c r="H214" s="353"/>
      <c r="I214" s="353"/>
      <c r="J214" s="353"/>
      <c r="K214" s="353"/>
      <c r="L214" s="353"/>
      <c r="M214" s="353"/>
      <c r="N214" s="353"/>
      <c r="O214" s="353"/>
      <c r="P214" s="353"/>
      <c r="Q214" s="353"/>
      <c r="R214" s="353"/>
      <c r="S214" s="353"/>
      <c r="T214" s="353"/>
      <c r="U214" s="353"/>
      <c r="V214" s="353"/>
      <c r="W214" s="353"/>
      <c r="X214" s="353"/>
      <c r="Y214" s="353"/>
      <c r="Z214" s="353"/>
    </row>
    <row r="215" spans="1:26" ht="14.25" customHeight="1">
      <c r="A215" s="353"/>
      <c r="B215" s="353"/>
      <c r="C215" s="353"/>
      <c r="D215" s="353"/>
      <c r="E215" s="353"/>
      <c r="F215" s="353"/>
      <c r="G215" s="353"/>
      <c r="H215" s="353"/>
      <c r="I215" s="353"/>
      <c r="J215" s="353"/>
      <c r="K215" s="353"/>
      <c r="L215" s="353"/>
      <c r="M215" s="353"/>
      <c r="N215" s="353"/>
      <c r="O215" s="353"/>
      <c r="P215" s="353"/>
      <c r="Q215" s="353"/>
      <c r="R215" s="353"/>
      <c r="S215" s="353"/>
      <c r="T215" s="353"/>
      <c r="U215" s="353"/>
      <c r="V215" s="353"/>
      <c r="W215" s="353"/>
      <c r="X215" s="353"/>
      <c r="Y215" s="353"/>
      <c r="Z215" s="353"/>
    </row>
    <row r="216" spans="1:26" ht="14.25" customHeight="1">
      <c r="A216" s="353"/>
      <c r="B216" s="353"/>
      <c r="C216" s="353"/>
      <c r="D216" s="353"/>
      <c r="E216" s="353"/>
      <c r="F216" s="353"/>
      <c r="G216" s="353"/>
      <c r="H216" s="353"/>
      <c r="I216" s="353"/>
      <c r="J216" s="353"/>
      <c r="K216" s="353"/>
      <c r="L216" s="353"/>
      <c r="M216" s="353"/>
      <c r="N216" s="353"/>
      <c r="O216" s="353"/>
      <c r="P216" s="353"/>
      <c r="Q216" s="353"/>
      <c r="R216" s="353"/>
      <c r="S216" s="353"/>
      <c r="T216" s="353"/>
      <c r="U216" s="353"/>
      <c r="V216" s="353"/>
      <c r="W216" s="353"/>
      <c r="X216" s="353"/>
      <c r="Y216" s="353"/>
      <c r="Z216" s="353"/>
    </row>
    <row r="217" spans="1:26" ht="14.25" customHeight="1">
      <c r="A217" s="353"/>
      <c r="B217" s="353"/>
      <c r="C217" s="353"/>
      <c r="D217" s="353"/>
      <c r="E217" s="353"/>
      <c r="F217" s="353"/>
      <c r="G217" s="353"/>
      <c r="H217" s="353"/>
      <c r="I217" s="353"/>
      <c r="J217" s="353"/>
      <c r="K217" s="353"/>
      <c r="L217" s="353"/>
      <c r="M217" s="353"/>
      <c r="N217" s="353"/>
      <c r="O217" s="353"/>
      <c r="P217" s="353"/>
      <c r="Q217" s="353"/>
      <c r="R217" s="353"/>
      <c r="S217" s="353"/>
      <c r="T217" s="353"/>
      <c r="U217" s="353"/>
      <c r="V217" s="353"/>
      <c r="W217" s="353"/>
      <c r="X217" s="353"/>
      <c r="Y217" s="353"/>
      <c r="Z217" s="353"/>
    </row>
    <row r="218" spans="1:26" ht="14.25" customHeight="1">
      <c r="A218" s="353"/>
      <c r="B218" s="353"/>
      <c r="C218" s="353"/>
      <c r="D218" s="353"/>
      <c r="E218" s="353"/>
      <c r="F218" s="353"/>
      <c r="G218" s="353"/>
      <c r="H218" s="353"/>
      <c r="I218" s="353"/>
      <c r="J218" s="353"/>
      <c r="K218" s="353"/>
      <c r="L218" s="353"/>
      <c r="M218" s="353"/>
      <c r="N218" s="353"/>
      <c r="O218" s="353"/>
      <c r="P218" s="353"/>
      <c r="Q218" s="353"/>
      <c r="R218" s="353"/>
      <c r="S218" s="353"/>
      <c r="T218" s="353"/>
      <c r="U218" s="353"/>
      <c r="V218" s="353"/>
      <c r="W218" s="353"/>
      <c r="X218" s="353"/>
      <c r="Y218" s="353"/>
      <c r="Z218" s="353"/>
    </row>
    <row r="219" spans="1:26" ht="14.25" customHeight="1">
      <c r="A219" s="353"/>
      <c r="B219" s="353"/>
      <c r="C219" s="353"/>
      <c r="D219" s="353"/>
      <c r="E219" s="353"/>
      <c r="F219" s="353"/>
      <c r="G219" s="353"/>
      <c r="H219" s="353"/>
      <c r="I219" s="353"/>
      <c r="J219" s="353"/>
      <c r="K219" s="353"/>
      <c r="L219" s="353"/>
      <c r="M219" s="353"/>
      <c r="N219" s="353"/>
      <c r="O219" s="353"/>
      <c r="P219" s="353"/>
      <c r="Q219" s="353"/>
      <c r="R219" s="353"/>
      <c r="S219" s="353"/>
      <c r="T219" s="353"/>
      <c r="U219" s="353"/>
      <c r="V219" s="353"/>
      <c r="W219" s="353"/>
      <c r="X219" s="353"/>
      <c r="Y219" s="353"/>
      <c r="Z219" s="353"/>
    </row>
    <row r="220" spans="1:26" ht="14.25" customHeight="1">
      <c r="A220" s="353"/>
      <c r="B220" s="353"/>
      <c r="C220" s="353"/>
      <c r="D220" s="353"/>
      <c r="E220" s="353"/>
      <c r="F220" s="353"/>
      <c r="G220" s="353"/>
      <c r="H220" s="353"/>
      <c r="I220" s="353"/>
      <c r="J220" s="353"/>
      <c r="K220" s="353"/>
      <c r="L220" s="353"/>
      <c r="M220" s="353"/>
      <c r="N220" s="353"/>
      <c r="O220" s="353"/>
      <c r="P220" s="353"/>
      <c r="Q220" s="353"/>
      <c r="R220" s="353"/>
      <c r="S220" s="353"/>
      <c r="T220" s="353"/>
      <c r="U220" s="353"/>
      <c r="V220" s="353"/>
      <c r="W220" s="353"/>
      <c r="X220" s="353"/>
      <c r="Y220" s="353"/>
      <c r="Z220" s="353"/>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N1"/>
    <mergeCell ref="A2:N2"/>
    <mergeCell ref="A3:N3"/>
  </mergeCells>
  <hyperlinks>
    <hyperlink ref="K6" r:id="rId1"/>
  </hyperlinks>
  <pageMargins left="0.7" right="0.7" top="0.75" bottom="0.75" header="0" footer="0"/>
  <pageSetup scale="4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31.25" customWidth="1"/>
    <col min="2" max="2" width="6.625" customWidth="1"/>
    <col min="3" max="3" width="23.75" customWidth="1"/>
    <col min="4" max="4" width="20.625" customWidth="1"/>
    <col min="5" max="5" width="11" customWidth="1"/>
    <col min="6" max="6" width="23.75" customWidth="1"/>
    <col min="7" max="7" width="18.5" customWidth="1"/>
    <col min="8" max="8" width="9.875" customWidth="1"/>
    <col min="9" max="9" width="44.375" customWidth="1"/>
    <col min="10" max="10" width="39.375" customWidth="1"/>
    <col min="11" max="11" width="55.625" customWidth="1"/>
    <col min="12" max="12" width="9.375" customWidth="1"/>
    <col min="13" max="13" width="59.625" customWidth="1"/>
    <col min="14" max="14" width="29.75" customWidth="1"/>
    <col min="15" max="15" width="9" customWidth="1"/>
    <col min="16" max="16" width="69.25" customWidth="1"/>
    <col min="17" max="17" width="26.375" customWidth="1"/>
    <col min="18" max="18" width="35" customWidth="1"/>
    <col min="19" max="19" width="8.25" customWidth="1"/>
    <col min="20" max="20" width="51.625" customWidth="1"/>
    <col min="21" max="21" width="27.25" customWidth="1"/>
    <col min="22" max="22" width="8.25" customWidth="1"/>
    <col min="23" max="23" width="57.375" customWidth="1"/>
    <col min="24" max="24" width="22.625" customWidth="1"/>
    <col min="25" max="25" width="30.5" customWidth="1"/>
    <col min="26" max="26" width="8.25" customWidth="1"/>
    <col min="27" max="27" width="71.75" customWidth="1"/>
    <col min="28" max="28" width="32" customWidth="1"/>
  </cols>
  <sheetData>
    <row r="1" spans="1:30" ht="101.25" customHeight="1">
      <c r="A1" s="12" t="s">
        <v>42</v>
      </c>
      <c r="B1" s="13"/>
      <c r="C1" s="13"/>
      <c r="D1" s="13"/>
      <c r="E1" s="13"/>
      <c r="F1" s="13"/>
      <c r="G1" s="13"/>
      <c r="H1" s="13"/>
      <c r="I1" s="13"/>
      <c r="J1" s="13"/>
      <c r="K1" s="13"/>
      <c r="L1" s="13"/>
      <c r="M1" s="13"/>
      <c r="N1" s="13"/>
      <c r="O1" s="13"/>
      <c r="P1" s="13"/>
      <c r="Q1" s="13"/>
      <c r="R1" s="13"/>
      <c r="S1" s="13"/>
      <c r="T1" s="13"/>
      <c r="U1" s="13"/>
      <c r="V1" s="13"/>
      <c r="W1" s="13"/>
      <c r="X1" s="13"/>
      <c r="Y1" s="13"/>
      <c r="Z1" s="13"/>
      <c r="AA1" s="13"/>
      <c r="AB1" s="14"/>
      <c r="AC1" s="11"/>
      <c r="AD1" s="11"/>
    </row>
    <row r="2" spans="1:30" ht="18" customHeight="1">
      <c r="A2" s="395" t="s">
        <v>43</v>
      </c>
      <c r="B2" s="415" t="s">
        <v>44</v>
      </c>
      <c r="C2" s="415" t="s">
        <v>45</v>
      </c>
      <c r="D2" s="415" t="s">
        <v>46</v>
      </c>
      <c r="E2" s="416" t="s">
        <v>47</v>
      </c>
      <c r="F2" s="395" t="s">
        <v>48</v>
      </c>
      <c r="G2" s="398" t="s">
        <v>49</v>
      </c>
      <c r="H2" s="417" t="s">
        <v>50</v>
      </c>
      <c r="I2" s="418"/>
      <c r="J2" s="418"/>
      <c r="K2" s="418"/>
      <c r="L2" s="418"/>
      <c r="M2" s="418"/>
      <c r="N2" s="419"/>
      <c r="O2" s="417" t="s">
        <v>51</v>
      </c>
      <c r="P2" s="418"/>
      <c r="Q2" s="418"/>
      <c r="R2" s="418"/>
      <c r="S2" s="418"/>
      <c r="T2" s="418"/>
      <c r="U2" s="419"/>
      <c r="V2" s="417" t="s">
        <v>52</v>
      </c>
      <c r="W2" s="418"/>
      <c r="X2" s="418"/>
      <c r="Y2" s="418"/>
      <c r="Z2" s="418"/>
      <c r="AA2" s="418"/>
      <c r="AB2" s="419"/>
      <c r="AC2" s="11"/>
      <c r="AD2" s="11"/>
    </row>
    <row r="3" spans="1:30" ht="27.75" customHeight="1">
      <c r="A3" s="396"/>
      <c r="B3" s="396"/>
      <c r="C3" s="396"/>
      <c r="D3" s="396"/>
      <c r="E3" s="396"/>
      <c r="F3" s="396"/>
      <c r="G3" s="399"/>
      <c r="H3" s="420" t="s">
        <v>53</v>
      </c>
      <c r="I3" s="421"/>
      <c r="J3" s="422"/>
      <c r="K3" s="15" t="s">
        <v>54</v>
      </c>
      <c r="L3" s="423" t="s">
        <v>55</v>
      </c>
      <c r="M3" s="421"/>
      <c r="N3" s="424"/>
      <c r="O3" s="420" t="s">
        <v>53</v>
      </c>
      <c r="P3" s="421"/>
      <c r="Q3" s="422"/>
      <c r="R3" s="15" t="s">
        <v>54</v>
      </c>
      <c r="S3" s="423" t="s">
        <v>55</v>
      </c>
      <c r="T3" s="421"/>
      <c r="U3" s="424"/>
      <c r="V3" s="420" t="s">
        <v>53</v>
      </c>
      <c r="W3" s="421"/>
      <c r="X3" s="422"/>
      <c r="Y3" s="15" t="s">
        <v>54</v>
      </c>
      <c r="Z3" s="423" t="s">
        <v>55</v>
      </c>
      <c r="AA3" s="421"/>
      <c r="AB3" s="424"/>
      <c r="AC3" s="11"/>
      <c r="AD3" s="11"/>
    </row>
    <row r="4" spans="1:30" ht="29.25" customHeight="1">
      <c r="A4" s="397"/>
      <c r="B4" s="397"/>
      <c r="C4" s="397"/>
      <c r="D4" s="397"/>
      <c r="E4" s="397"/>
      <c r="F4" s="397"/>
      <c r="G4" s="400"/>
      <c r="H4" s="16" t="s">
        <v>56</v>
      </c>
      <c r="I4" s="17" t="s">
        <v>57</v>
      </c>
      <c r="J4" s="17" t="s">
        <v>58</v>
      </c>
      <c r="K4" s="15" t="s">
        <v>59</v>
      </c>
      <c r="L4" s="18" t="s">
        <v>56</v>
      </c>
      <c r="M4" s="18" t="s">
        <v>60</v>
      </c>
      <c r="N4" s="19"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c r="AC4" s="11"/>
      <c r="AD4" s="11"/>
    </row>
    <row r="5" spans="1:30" ht="374.25" customHeight="1">
      <c r="A5" s="413" t="s">
        <v>62</v>
      </c>
      <c r="B5" s="22" t="s">
        <v>63</v>
      </c>
      <c r="C5" s="23" t="s">
        <v>64</v>
      </c>
      <c r="D5" s="24" t="s">
        <v>65</v>
      </c>
      <c r="E5" s="23" t="s">
        <v>66</v>
      </c>
      <c r="F5" s="25" t="s">
        <v>67</v>
      </c>
      <c r="G5" s="26" t="s">
        <v>68</v>
      </c>
      <c r="H5" s="27">
        <v>0.33329999999999999</v>
      </c>
      <c r="I5" s="28" t="s">
        <v>69</v>
      </c>
      <c r="J5" s="29" t="s">
        <v>70</v>
      </c>
      <c r="K5" s="28" t="s">
        <v>71</v>
      </c>
      <c r="L5" s="30">
        <v>0.33329999999999999</v>
      </c>
      <c r="M5" s="29" t="s">
        <v>72</v>
      </c>
      <c r="N5" s="31" t="s">
        <v>73</v>
      </c>
      <c r="O5" s="30">
        <v>0.66659999999999997</v>
      </c>
      <c r="P5" s="29" t="s">
        <v>74</v>
      </c>
      <c r="Q5" s="28" t="s">
        <v>75</v>
      </c>
      <c r="R5" s="28" t="s">
        <v>76</v>
      </c>
      <c r="S5" s="32">
        <v>0.66659999999999997</v>
      </c>
      <c r="T5" s="28" t="s">
        <v>77</v>
      </c>
      <c r="U5" s="33" t="s">
        <v>78</v>
      </c>
      <c r="V5" s="34">
        <v>1</v>
      </c>
      <c r="W5" s="35" t="s">
        <v>79</v>
      </c>
      <c r="X5" s="36" t="s">
        <v>80</v>
      </c>
      <c r="Y5" s="37" t="s">
        <v>81</v>
      </c>
      <c r="Z5" s="38">
        <v>1</v>
      </c>
      <c r="AA5" s="37" t="s">
        <v>82</v>
      </c>
      <c r="AB5" s="33" t="s">
        <v>83</v>
      </c>
      <c r="AC5" s="11"/>
      <c r="AD5" s="11"/>
    </row>
    <row r="6" spans="1:30" ht="110.25" customHeight="1">
      <c r="A6" s="396"/>
      <c r="B6" s="22" t="s">
        <v>84</v>
      </c>
      <c r="C6" s="23" t="s">
        <v>85</v>
      </c>
      <c r="D6" s="23" t="s">
        <v>86</v>
      </c>
      <c r="E6" s="23" t="s">
        <v>66</v>
      </c>
      <c r="F6" s="23" t="s">
        <v>87</v>
      </c>
      <c r="G6" s="39" t="s">
        <v>88</v>
      </c>
      <c r="H6" s="40">
        <v>0.33329999999999999</v>
      </c>
      <c r="I6" s="28" t="s">
        <v>89</v>
      </c>
      <c r="J6" s="28" t="s">
        <v>90</v>
      </c>
      <c r="K6" s="28" t="s">
        <v>91</v>
      </c>
      <c r="L6" s="30">
        <v>0.33329999999999999</v>
      </c>
      <c r="M6" s="41" t="s">
        <v>92</v>
      </c>
      <c r="N6" s="31" t="s">
        <v>93</v>
      </c>
      <c r="O6" s="30">
        <v>0.66659999999999997</v>
      </c>
      <c r="P6" s="29" t="s">
        <v>89</v>
      </c>
      <c r="Q6" s="28" t="s">
        <v>94</v>
      </c>
      <c r="R6" s="29" t="s">
        <v>95</v>
      </c>
      <c r="S6" s="32">
        <v>0.66659999999999997</v>
      </c>
      <c r="T6" s="37" t="s">
        <v>96</v>
      </c>
      <c r="U6" s="33" t="s">
        <v>97</v>
      </c>
      <c r="V6" s="34">
        <v>1</v>
      </c>
      <c r="W6" s="35" t="s">
        <v>98</v>
      </c>
      <c r="X6" s="36" t="s">
        <v>99</v>
      </c>
      <c r="Y6" s="42" t="s">
        <v>100</v>
      </c>
      <c r="Z6" s="38">
        <v>1</v>
      </c>
      <c r="AA6" s="37" t="s">
        <v>101</v>
      </c>
      <c r="AB6" s="31" t="s">
        <v>102</v>
      </c>
      <c r="AC6" s="11"/>
      <c r="AD6" s="11"/>
    </row>
    <row r="7" spans="1:30" ht="216.75" customHeight="1">
      <c r="A7" s="396"/>
      <c r="B7" s="22" t="s">
        <v>103</v>
      </c>
      <c r="C7" s="23" t="s">
        <v>104</v>
      </c>
      <c r="D7" s="23" t="s">
        <v>105</v>
      </c>
      <c r="E7" s="23" t="s">
        <v>106</v>
      </c>
      <c r="F7" s="23" t="s">
        <v>107</v>
      </c>
      <c r="G7" s="39" t="s">
        <v>108</v>
      </c>
      <c r="H7" s="43">
        <v>0.5</v>
      </c>
      <c r="I7" s="28" t="s">
        <v>109</v>
      </c>
      <c r="J7" s="29" t="s">
        <v>110</v>
      </c>
      <c r="K7" s="28" t="s">
        <v>111</v>
      </c>
      <c r="L7" s="44">
        <v>0.5</v>
      </c>
      <c r="M7" s="29" t="s">
        <v>112</v>
      </c>
      <c r="N7" s="45" t="s">
        <v>113</v>
      </c>
      <c r="O7" s="46">
        <v>0.8</v>
      </c>
      <c r="P7" s="47" t="s">
        <v>114</v>
      </c>
      <c r="Q7" s="48" t="s">
        <v>115</v>
      </c>
      <c r="R7" s="29" t="s">
        <v>116</v>
      </c>
      <c r="S7" s="32">
        <v>0.66659999999999997</v>
      </c>
      <c r="T7" s="37" t="s">
        <v>117</v>
      </c>
      <c r="U7" s="33" t="s">
        <v>118</v>
      </c>
      <c r="V7" s="38">
        <v>1</v>
      </c>
      <c r="W7" s="37" t="s">
        <v>119</v>
      </c>
      <c r="X7" s="37" t="s">
        <v>120</v>
      </c>
      <c r="Y7" s="36" t="s">
        <v>121</v>
      </c>
      <c r="Z7" s="38">
        <v>1</v>
      </c>
      <c r="AA7" s="37" t="s">
        <v>122</v>
      </c>
      <c r="AB7" s="31" t="s">
        <v>123</v>
      </c>
      <c r="AC7" s="11"/>
      <c r="AD7" s="11"/>
    </row>
    <row r="8" spans="1:30" ht="156.75">
      <c r="A8" s="396"/>
      <c r="B8" s="22" t="s">
        <v>124</v>
      </c>
      <c r="C8" s="23" t="s">
        <v>125</v>
      </c>
      <c r="D8" s="23" t="s">
        <v>126</v>
      </c>
      <c r="E8" s="23" t="s">
        <v>106</v>
      </c>
      <c r="F8" s="49" t="s">
        <v>127</v>
      </c>
      <c r="G8" s="50" t="s">
        <v>128</v>
      </c>
      <c r="H8" s="43">
        <v>0.25</v>
      </c>
      <c r="I8" s="28" t="s">
        <v>129</v>
      </c>
      <c r="J8" s="29" t="s">
        <v>130</v>
      </c>
      <c r="K8" s="28" t="s">
        <v>131</v>
      </c>
      <c r="L8" s="51">
        <v>0.25</v>
      </c>
      <c r="M8" s="28" t="s">
        <v>132</v>
      </c>
      <c r="N8" s="52" t="s">
        <v>133</v>
      </c>
      <c r="O8" s="40">
        <v>0.66659999999999997</v>
      </c>
      <c r="P8" s="28" t="s">
        <v>134</v>
      </c>
      <c r="Q8" s="53" t="s">
        <v>135</v>
      </c>
      <c r="R8" s="29" t="s">
        <v>136</v>
      </c>
      <c r="S8" s="32">
        <v>0.66659999999999997</v>
      </c>
      <c r="T8" s="37" t="s">
        <v>137</v>
      </c>
      <c r="U8" s="33" t="s">
        <v>138</v>
      </c>
      <c r="V8" s="38">
        <v>1</v>
      </c>
      <c r="W8" s="37" t="s">
        <v>139</v>
      </c>
      <c r="X8" s="37" t="s">
        <v>140</v>
      </c>
      <c r="Y8" s="42" t="s">
        <v>141</v>
      </c>
      <c r="Z8" s="38">
        <v>1</v>
      </c>
      <c r="AA8" s="54" t="s">
        <v>142</v>
      </c>
      <c r="AB8" s="31" t="s">
        <v>143</v>
      </c>
      <c r="AC8" s="11"/>
      <c r="AD8" s="11"/>
    </row>
    <row r="9" spans="1:30" ht="224.25" customHeight="1">
      <c r="A9" s="21" t="s">
        <v>144</v>
      </c>
      <c r="B9" s="55" t="s">
        <v>145</v>
      </c>
      <c r="C9" s="23" t="s">
        <v>146</v>
      </c>
      <c r="D9" s="23" t="s">
        <v>147</v>
      </c>
      <c r="E9" s="23" t="s">
        <v>148</v>
      </c>
      <c r="F9" s="23" t="s">
        <v>149</v>
      </c>
      <c r="G9" s="50" t="s">
        <v>108</v>
      </c>
      <c r="H9" s="56">
        <v>0</v>
      </c>
      <c r="I9" s="28" t="s">
        <v>150</v>
      </c>
      <c r="J9" s="28" t="s">
        <v>151</v>
      </c>
      <c r="K9" s="28" t="s">
        <v>152</v>
      </c>
      <c r="L9" s="51">
        <v>0</v>
      </c>
      <c r="M9" s="28" t="s">
        <v>153</v>
      </c>
      <c r="N9" s="33" t="s">
        <v>154</v>
      </c>
      <c r="O9" s="57">
        <v>0.67</v>
      </c>
      <c r="P9" s="28" t="s">
        <v>155</v>
      </c>
      <c r="Q9" s="53" t="s">
        <v>156</v>
      </c>
      <c r="R9" s="29" t="s">
        <v>157</v>
      </c>
      <c r="S9" s="32">
        <v>0.66659999999999997</v>
      </c>
      <c r="T9" s="37" t="s">
        <v>158</v>
      </c>
      <c r="U9" s="31" t="s">
        <v>159</v>
      </c>
      <c r="V9" s="38">
        <v>1</v>
      </c>
      <c r="W9" s="37" t="s">
        <v>160</v>
      </c>
      <c r="X9" s="58" t="s">
        <v>161</v>
      </c>
      <c r="Y9" s="59" t="s">
        <v>162</v>
      </c>
      <c r="Z9" s="38">
        <v>1</v>
      </c>
      <c r="AA9" s="37" t="s">
        <v>163</v>
      </c>
      <c r="AB9" s="33" t="s">
        <v>164</v>
      </c>
      <c r="AC9" s="11"/>
      <c r="AD9" s="11"/>
    </row>
    <row r="10" spans="1:30" ht="168" customHeight="1">
      <c r="A10" s="413" t="s">
        <v>165</v>
      </c>
      <c r="B10" s="55" t="s">
        <v>166</v>
      </c>
      <c r="C10" s="23" t="s">
        <v>167</v>
      </c>
      <c r="D10" s="23" t="s">
        <v>168</v>
      </c>
      <c r="E10" s="23" t="s">
        <v>148</v>
      </c>
      <c r="F10" s="23" t="s">
        <v>169</v>
      </c>
      <c r="G10" s="50" t="s">
        <v>108</v>
      </c>
      <c r="H10" s="56">
        <v>0</v>
      </c>
      <c r="I10" s="28" t="s">
        <v>150</v>
      </c>
      <c r="J10" s="28" t="s">
        <v>151</v>
      </c>
      <c r="K10" s="28" t="s">
        <v>152</v>
      </c>
      <c r="L10" s="57">
        <v>0</v>
      </c>
      <c r="M10" s="59" t="s">
        <v>170</v>
      </c>
      <c r="N10" s="33" t="s">
        <v>171</v>
      </c>
      <c r="O10" s="57">
        <v>1</v>
      </c>
      <c r="P10" s="59" t="s">
        <v>172</v>
      </c>
      <c r="Q10" s="60" t="s">
        <v>173</v>
      </c>
      <c r="R10" s="61" t="s">
        <v>174</v>
      </c>
      <c r="S10" s="62">
        <v>1</v>
      </c>
      <c r="T10" s="59" t="s">
        <v>175</v>
      </c>
      <c r="U10" s="33" t="s">
        <v>176</v>
      </c>
      <c r="V10" s="34">
        <v>1</v>
      </c>
      <c r="W10" s="42" t="s">
        <v>177</v>
      </c>
      <c r="X10" s="63"/>
      <c r="Y10" s="42" t="s">
        <v>178</v>
      </c>
      <c r="Z10" s="62">
        <v>1</v>
      </c>
      <c r="AA10" s="35" t="s">
        <v>179</v>
      </c>
      <c r="AB10" s="33" t="s">
        <v>180</v>
      </c>
      <c r="AC10" s="11"/>
      <c r="AD10" s="11"/>
    </row>
    <row r="11" spans="1:30" ht="175.5" customHeight="1">
      <c r="A11" s="396"/>
      <c r="B11" s="55" t="s">
        <v>181</v>
      </c>
      <c r="C11" s="64" t="s">
        <v>182</v>
      </c>
      <c r="D11" s="64" t="s">
        <v>183</v>
      </c>
      <c r="E11" s="23" t="s">
        <v>184</v>
      </c>
      <c r="F11" s="23"/>
      <c r="G11" s="39" t="s">
        <v>108</v>
      </c>
      <c r="H11" s="65">
        <v>0</v>
      </c>
      <c r="I11" s="59" t="s">
        <v>185</v>
      </c>
      <c r="J11" s="66" t="s">
        <v>186</v>
      </c>
      <c r="K11" s="28" t="s">
        <v>152</v>
      </c>
      <c r="L11" s="51">
        <v>0</v>
      </c>
      <c r="M11" s="59" t="s">
        <v>187</v>
      </c>
      <c r="N11" s="67" t="s">
        <v>188</v>
      </c>
      <c r="O11" s="62">
        <v>1</v>
      </c>
      <c r="P11" s="59" t="s">
        <v>189</v>
      </c>
      <c r="Q11" s="68" t="s">
        <v>190</v>
      </c>
      <c r="R11" s="28" t="s">
        <v>191</v>
      </c>
      <c r="S11" s="62">
        <v>0</v>
      </c>
      <c r="T11" s="59" t="s">
        <v>192</v>
      </c>
      <c r="U11" s="69" t="s">
        <v>193</v>
      </c>
      <c r="V11" s="34">
        <v>1</v>
      </c>
      <c r="W11" s="35" t="s">
        <v>194</v>
      </c>
      <c r="X11" s="70" t="s">
        <v>195</v>
      </c>
      <c r="Y11" s="35" t="s">
        <v>196</v>
      </c>
      <c r="Z11" s="34">
        <v>1</v>
      </c>
      <c r="AA11" s="35" t="s">
        <v>197</v>
      </c>
      <c r="AB11" s="71" t="s">
        <v>198</v>
      </c>
      <c r="AC11" s="11"/>
      <c r="AD11" s="11"/>
    </row>
    <row r="12" spans="1:30" ht="321" customHeight="1">
      <c r="A12" s="397"/>
      <c r="B12" s="55" t="s">
        <v>199</v>
      </c>
      <c r="C12" s="49" t="s">
        <v>200</v>
      </c>
      <c r="D12" s="49" t="s">
        <v>201</v>
      </c>
      <c r="E12" s="23" t="s">
        <v>127</v>
      </c>
      <c r="F12" s="49"/>
      <c r="G12" s="39" t="s">
        <v>202</v>
      </c>
      <c r="H12" s="65">
        <v>0.3</v>
      </c>
      <c r="I12" s="59" t="s">
        <v>203</v>
      </c>
      <c r="J12" s="72" t="s">
        <v>204</v>
      </c>
      <c r="K12" s="28" t="s">
        <v>205</v>
      </c>
      <c r="L12" s="30">
        <v>0.33329999999999999</v>
      </c>
      <c r="M12" s="59" t="s">
        <v>206</v>
      </c>
      <c r="N12" s="33" t="s">
        <v>207</v>
      </c>
      <c r="O12" s="30">
        <v>0.66659999999999997</v>
      </c>
      <c r="P12" s="73" t="s">
        <v>208</v>
      </c>
      <c r="Q12" s="68" t="s">
        <v>209</v>
      </c>
      <c r="R12" s="28" t="s">
        <v>210</v>
      </c>
      <c r="S12" s="32">
        <v>0.66659999999999997</v>
      </c>
      <c r="T12" s="74" t="s">
        <v>211</v>
      </c>
      <c r="U12" s="75" t="s">
        <v>212</v>
      </c>
      <c r="V12" s="34">
        <v>1</v>
      </c>
      <c r="W12" s="35" t="s">
        <v>213</v>
      </c>
      <c r="X12" s="76" t="s">
        <v>214</v>
      </c>
      <c r="Y12" s="59" t="s">
        <v>162</v>
      </c>
      <c r="Z12" s="38">
        <v>1</v>
      </c>
      <c r="AA12" s="35" t="s">
        <v>215</v>
      </c>
      <c r="AB12" s="77" t="s">
        <v>216</v>
      </c>
      <c r="AC12" s="11"/>
      <c r="AD12" s="11"/>
    </row>
    <row r="13" spans="1:30" ht="284.25">
      <c r="A13" s="21" t="s">
        <v>217</v>
      </c>
      <c r="B13" s="55" t="s">
        <v>218</v>
      </c>
      <c r="C13" s="78" t="s">
        <v>219</v>
      </c>
      <c r="D13" s="23" t="s">
        <v>220</v>
      </c>
      <c r="E13" s="23" t="s">
        <v>127</v>
      </c>
      <c r="F13" s="23" t="s">
        <v>87</v>
      </c>
      <c r="G13" s="39" t="s">
        <v>108</v>
      </c>
      <c r="H13" s="65">
        <v>0.3</v>
      </c>
      <c r="I13" s="59" t="s">
        <v>221</v>
      </c>
      <c r="J13" s="66" t="s">
        <v>222</v>
      </c>
      <c r="K13" s="28" t="s">
        <v>223</v>
      </c>
      <c r="L13" s="30">
        <v>0.33329999999999999</v>
      </c>
      <c r="M13" s="59" t="s">
        <v>224</v>
      </c>
      <c r="N13" s="67" t="s">
        <v>225</v>
      </c>
      <c r="O13" s="30">
        <v>0.66659999999999997</v>
      </c>
      <c r="P13" s="59" t="s">
        <v>226</v>
      </c>
      <c r="Q13" s="79" t="s">
        <v>227</v>
      </c>
      <c r="R13" s="28" t="s">
        <v>228</v>
      </c>
      <c r="S13" s="80">
        <v>0.66659999999999997</v>
      </c>
      <c r="T13" s="81" t="s">
        <v>229</v>
      </c>
      <c r="U13" s="82" t="s">
        <v>230</v>
      </c>
      <c r="V13" s="34">
        <v>1</v>
      </c>
      <c r="W13" s="35" t="s">
        <v>231</v>
      </c>
      <c r="X13" s="83" t="s">
        <v>232</v>
      </c>
      <c r="Y13" s="59" t="s">
        <v>162</v>
      </c>
      <c r="Z13" s="34">
        <v>1</v>
      </c>
      <c r="AA13" s="37" t="s">
        <v>233</v>
      </c>
      <c r="AB13" s="84" t="s">
        <v>234</v>
      </c>
      <c r="AC13" s="11"/>
      <c r="AD13" s="11"/>
    </row>
    <row r="14" spans="1:30" ht="201.75" customHeight="1">
      <c r="A14" s="413" t="s">
        <v>235</v>
      </c>
      <c r="B14" s="85" t="s">
        <v>236</v>
      </c>
      <c r="C14" s="64" t="s">
        <v>237</v>
      </c>
      <c r="D14" s="86" t="s">
        <v>238</v>
      </c>
      <c r="E14" s="23" t="s">
        <v>127</v>
      </c>
      <c r="F14" s="64"/>
      <c r="G14" s="39" t="s">
        <v>108</v>
      </c>
      <c r="H14" s="65">
        <v>0.3</v>
      </c>
      <c r="I14" s="29" t="s">
        <v>239</v>
      </c>
      <c r="J14" s="66" t="s">
        <v>240</v>
      </c>
      <c r="K14" s="37" t="s">
        <v>241</v>
      </c>
      <c r="L14" s="87">
        <v>0.33329999999999999</v>
      </c>
      <c r="M14" s="59" t="s">
        <v>242</v>
      </c>
      <c r="N14" s="88" t="s">
        <v>243</v>
      </c>
      <c r="O14" s="87">
        <v>0.66659999999999997</v>
      </c>
      <c r="P14" s="29" t="s">
        <v>244</v>
      </c>
      <c r="Q14" s="79" t="s">
        <v>245</v>
      </c>
      <c r="R14" s="28" t="s">
        <v>246</v>
      </c>
      <c r="S14" s="80">
        <v>0.66659999999999997</v>
      </c>
      <c r="T14" s="29" t="s">
        <v>244</v>
      </c>
      <c r="U14" s="33" t="s">
        <v>247</v>
      </c>
      <c r="V14" s="34">
        <v>1</v>
      </c>
      <c r="W14" s="42" t="s">
        <v>248</v>
      </c>
      <c r="X14" s="89" t="s">
        <v>249</v>
      </c>
      <c r="Y14" s="59" t="s">
        <v>162</v>
      </c>
      <c r="Z14" s="38">
        <v>1</v>
      </c>
      <c r="AA14" s="35" t="s">
        <v>250</v>
      </c>
      <c r="AB14" s="77" t="s">
        <v>251</v>
      </c>
      <c r="AC14" s="11"/>
      <c r="AD14" s="11"/>
    </row>
    <row r="15" spans="1:30" ht="92.25" customHeight="1">
      <c r="A15" s="414"/>
      <c r="B15" s="90" t="s">
        <v>252</v>
      </c>
      <c r="C15" s="91" t="s">
        <v>253</v>
      </c>
      <c r="D15" s="91" t="s">
        <v>254</v>
      </c>
      <c r="E15" s="92" t="s">
        <v>255</v>
      </c>
      <c r="F15" s="93" t="s">
        <v>256</v>
      </c>
      <c r="G15" s="94" t="s">
        <v>257</v>
      </c>
      <c r="H15" s="95">
        <v>0</v>
      </c>
      <c r="I15" s="96" t="s">
        <v>258</v>
      </c>
      <c r="J15" s="97" t="s">
        <v>151</v>
      </c>
      <c r="K15" s="96" t="s">
        <v>152</v>
      </c>
      <c r="L15" s="98">
        <v>0</v>
      </c>
      <c r="M15" s="59" t="s">
        <v>259</v>
      </c>
      <c r="N15" s="99" t="s">
        <v>260</v>
      </c>
      <c r="O15" s="95">
        <v>0</v>
      </c>
      <c r="P15" s="96" t="s">
        <v>261</v>
      </c>
      <c r="Q15" s="97" t="s">
        <v>151</v>
      </c>
      <c r="R15" s="41" t="s">
        <v>262</v>
      </c>
      <c r="S15" s="100">
        <v>0</v>
      </c>
      <c r="T15" s="96" t="s">
        <v>263</v>
      </c>
      <c r="U15" s="101" t="s">
        <v>151</v>
      </c>
      <c r="V15" s="102">
        <v>1</v>
      </c>
      <c r="W15" s="103" t="s">
        <v>264</v>
      </c>
      <c r="X15" s="104" t="s">
        <v>265</v>
      </c>
      <c r="Y15" s="105" t="s">
        <v>266</v>
      </c>
      <c r="Z15" s="102">
        <v>1</v>
      </c>
      <c r="AA15" s="103" t="s">
        <v>267</v>
      </c>
      <c r="AB15" s="106" t="s">
        <v>265</v>
      </c>
      <c r="AC15" s="11"/>
      <c r="AD15" s="11"/>
    </row>
    <row r="16" spans="1:30" ht="39" customHeight="1">
      <c r="A16" s="11"/>
      <c r="B16" s="107"/>
      <c r="C16" s="11"/>
      <c r="D16" s="11"/>
      <c r="E16" s="107"/>
      <c r="F16" s="108"/>
      <c r="G16" s="109" t="s">
        <v>268</v>
      </c>
      <c r="H16" s="110">
        <f>IFERROR(AVERAGE(H5:H15),"")</f>
        <v>0.21059999999999998</v>
      </c>
      <c r="I16" s="11"/>
      <c r="J16" s="11"/>
      <c r="K16" s="109" t="s">
        <v>269</v>
      </c>
      <c r="L16" s="110">
        <f>IFERROR(AVERAGE(L5:L15),"")</f>
        <v>0.21968181818181814</v>
      </c>
      <c r="M16" s="11"/>
      <c r="N16" s="109" t="s">
        <v>268</v>
      </c>
      <c r="O16" s="111">
        <f>IFERROR(AVERAGE(O5:O15),"")</f>
        <v>0.67905454545454536</v>
      </c>
      <c r="P16" s="11"/>
      <c r="Q16" s="11"/>
      <c r="R16" s="112" t="s">
        <v>269</v>
      </c>
      <c r="S16" s="113">
        <f>IFERROR(AVERAGE(S5:S15),"")</f>
        <v>0.57570909090909084</v>
      </c>
      <c r="T16" s="11"/>
      <c r="U16" s="112" t="s">
        <v>268</v>
      </c>
      <c r="V16" s="111">
        <f>IFERROR(AVERAGE(V5:V15),"")</f>
        <v>1</v>
      </c>
      <c r="W16" s="11"/>
      <c r="X16" s="11"/>
      <c r="Y16" s="114" t="s">
        <v>269</v>
      </c>
      <c r="Z16" s="111">
        <f>IFERROR(AVERAGE(Z5:Z15),"")</f>
        <v>1</v>
      </c>
      <c r="AA16" s="11"/>
      <c r="AB16" s="11"/>
      <c r="AC16" s="11"/>
      <c r="AD16" s="11"/>
    </row>
    <row r="17" spans="1:30" ht="39" customHeight="1">
      <c r="A17" s="11"/>
      <c r="B17" s="107"/>
      <c r="C17" s="11"/>
      <c r="D17" s="11"/>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row>
    <row r="18" spans="1:30" ht="14.25" customHeight="1">
      <c r="A18" s="11"/>
      <c r="B18" s="107"/>
      <c r="C18" s="11"/>
      <c r="D18" s="11"/>
      <c r="E18" s="107"/>
      <c r="F18" s="107"/>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4.25" customHeight="1">
      <c r="A19" s="11"/>
      <c r="B19" s="107"/>
      <c r="C19" s="11"/>
      <c r="D19" s="11"/>
      <c r="E19" s="107"/>
      <c r="F19" s="107"/>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ht="14.25" customHeight="1">
      <c r="A20" s="11"/>
      <c r="B20" s="107"/>
      <c r="C20" s="11"/>
      <c r="D20" s="11"/>
      <c r="E20" s="107"/>
      <c r="F20" s="107"/>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8.75" customHeight="1">
      <c r="A21" s="11"/>
      <c r="B21" s="107"/>
      <c r="C21" s="11"/>
      <c r="D21" s="11"/>
      <c r="E21" s="107"/>
      <c r="F21" s="107"/>
      <c r="G21" s="11"/>
      <c r="H21" s="401" t="s">
        <v>270</v>
      </c>
      <c r="I21" s="402"/>
      <c r="J21" s="406" t="s">
        <v>271</v>
      </c>
      <c r="K21" s="407"/>
      <c r="L21" s="407"/>
      <c r="M21" s="407"/>
      <c r="N21" s="408"/>
      <c r="O21" s="401" t="s">
        <v>272</v>
      </c>
      <c r="P21" s="402"/>
      <c r="Q21" s="406" t="s">
        <v>273</v>
      </c>
      <c r="R21" s="407"/>
      <c r="S21" s="407"/>
      <c r="T21" s="407"/>
      <c r="U21" s="408"/>
      <c r="V21" s="401" t="s">
        <v>274</v>
      </c>
      <c r="W21" s="402"/>
      <c r="X21" s="406" t="s">
        <v>275</v>
      </c>
      <c r="Y21" s="407"/>
      <c r="Z21" s="407"/>
      <c r="AA21" s="407"/>
      <c r="AB21" s="408"/>
      <c r="AC21" s="11"/>
      <c r="AD21" s="11"/>
    </row>
    <row r="22" spans="1:30" ht="18.75" customHeight="1">
      <c r="A22" s="11"/>
      <c r="B22" s="107"/>
      <c r="C22" s="11"/>
      <c r="D22" s="11"/>
      <c r="E22" s="107"/>
      <c r="F22" s="107"/>
      <c r="G22" s="11"/>
      <c r="H22" s="403"/>
      <c r="I22" s="390"/>
      <c r="J22" s="388"/>
      <c r="K22" s="389"/>
      <c r="L22" s="389"/>
      <c r="M22" s="389"/>
      <c r="N22" s="409"/>
      <c r="O22" s="403"/>
      <c r="P22" s="390"/>
      <c r="Q22" s="388"/>
      <c r="R22" s="389"/>
      <c r="S22" s="389"/>
      <c r="T22" s="389"/>
      <c r="U22" s="409"/>
      <c r="V22" s="403"/>
      <c r="W22" s="390"/>
      <c r="X22" s="388"/>
      <c r="Y22" s="389"/>
      <c r="Z22" s="389"/>
      <c r="AA22" s="389"/>
      <c r="AB22" s="409"/>
      <c r="AC22" s="11"/>
      <c r="AD22" s="11"/>
    </row>
    <row r="23" spans="1:30" ht="18.75" customHeight="1">
      <c r="A23" s="11"/>
      <c r="B23" s="107"/>
      <c r="C23" s="11"/>
      <c r="D23" s="11"/>
      <c r="E23" s="107"/>
      <c r="F23" s="107"/>
      <c r="G23" s="11"/>
      <c r="H23" s="403"/>
      <c r="I23" s="390"/>
      <c r="J23" s="388"/>
      <c r="K23" s="389"/>
      <c r="L23" s="389"/>
      <c r="M23" s="389"/>
      <c r="N23" s="409"/>
      <c r="O23" s="403"/>
      <c r="P23" s="390"/>
      <c r="Q23" s="388"/>
      <c r="R23" s="389"/>
      <c r="S23" s="389"/>
      <c r="T23" s="389"/>
      <c r="U23" s="409"/>
      <c r="V23" s="403"/>
      <c r="W23" s="390"/>
      <c r="X23" s="388"/>
      <c r="Y23" s="389"/>
      <c r="Z23" s="389"/>
      <c r="AA23" s="389"/>
      <c r="AB23" s="409"/>
      <c r="AC23" s="11"/>
      <c r="AD23" s="11"/>
    </row>
    <row r="24" spans="1:30" ht="18.75" customHeight="1">
      <c r="A24" s="11"/>
      <c r="B24" s="107"/>
      <c r="C24" s="11"/>
      <c r="D24" s="11"/>
      <c r="E24" s="107"/>
      <c r="F24" s="107"/>
      <c r="G24" s="11"/>
      <c r="H24" s="403"/>
      <c r="I24" s="390"/>
      <c r="J24" s="388"/>
      <c r="K24" s="389"/>
      <c r="L24" s="389"/>
      <c r="M24" s="389"/>
      <c r="N24" s="409"/>
      <c r="O24" s="403"/>
      <c r="P24" s="390"/>
      <c r="Q24" s="388"/>
      <c r="R24" s="389"/>
      <c r="S24" s="389"/>
      <c r="T24" s="389"/>
      <c r="U24" s="409"/>
      <c r="V24" s="403"/>
      <c r="W24" s="390"/>
      <c r="X24" s="388"/>
      <c r="Y24" s="389"/>
      <c r="Z24" s="389"/>
      <c r="AA24" s="389"/>
      <c r="AB24" s="409"/>
      <c r="AC24" s="11"/>
      <c r="AD24" s="11"/>
    </row>
    <row r="25" spans="1:30" ht="18.75" customHeight="1">
      <c r="A25" s="11"/>
      <c r="B25" s="107"/>
      <c r="C25" s="11"/>
      <c r="D25" s="11"/>
      <c r="E25" s="107"/>
      <c r="F25" s="107"/>
      <c r="G25" s="11"/>
      <c r="H25" s="403"/>
      <c r="I25" s="390"/>
      <c r="J25" s="388"/>
      <c r="K25" s="389"/>
      <c r="L25" s="389"/>
      <c r="M25" s="389"/>
      <c r="N25" s="409"/>
      <c r="O25" s="403"/>
      <c r="P25" s="390"/>
      <c r="Q25" s="388"/>
      <c r="R25" s="389"/>
      <c r="S25" s="389"/>
      <c r="T25" s="389"/>
      <c r="U25" s="409"/>
      <c r="V25" s="403"/>
      <c r="W25" s="390"/>
      <c r="X25" s="388"/>
      <c r="Y25" s="389"/>
      <c r="Z25" s="389"/>
      <c r="AA25" s="389"/>
      <c r="AB25" s="409"/>
      <c r="AC25" s="11"/>
      <c r="AD25" s="11"/>
    </row>
    <row r="26" spans="1:30" ht="18.75" customHeight="1">
      <c r="A26" s="11"/>
      <c r="B26" s="107"/>
      <c r="C26" s="11"/>
      <c r="D26" s="11"/>
      <c r="E26" s="107"/>
      <c r="F26" s="107"/>
      <c r="G26" s="11"/>
      <c r="H26" s="404"/>
      <c r="I26" s="405"/>
      <c r="J26" s="410"/>
      <c r="K26" s="411"/>
      <c r="L26" s="411"/>
      <c r="M26" s="411"/>
      <c r="N26" s="412"/>
      <c r="O26" s="404"/>
      <c r="P26" s="405"/>
      <c r="Q26" s="410"/>
      <c r="R26" s="411"/>
      <c r="S26" s="411"/>
      <c r="T26" s="411"/>
      <c r="U26" s="412"/>
      <c r="V26" s="404"/>
      <c r="W26" s="405"/>
      <c r="X26" s="410"/>
      <c r="Y26" s="411"/>
      <c r="Z26" s="411"/>
      <c r="AA26" s="411"/>
      <c r="AB26" s="412"/>
      <c r="AC26" s="11"/>
      <c r="AD26" s="11"/>
    </row>
    <row r="27" spans="1:30" ht="14.25" customHeight="1">
      <c r="A27" s="11"/>
      <c r="B27" s="107"/>
      <c r="C27" s="11"/>
      <c r="D27" s="11"/>
      <c r="E27" s="107"/>
      <c r="F27" s="107"/>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ht="14.25" customHeight="1">
      <c r="A28" s="11"/>
      <c r="B28" s="107"/>
      <c r="C28" s="11"/>
      <c r="D28" s="11"/>
      <c r="E28" s="107"/>
      <c r="F28" s="107"/>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ht="14.25" customHeight="1">
      <c r="A29" s="11"/>
      <c r="B29" s="107"/>
      <c r="C29" s="11"/>
      <c r="D29" s="11"/>
      <c r="E29" s="107"/>
      <c r="F29" s="107"/>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ht="14.25" customHeight="1">
      <c r="A30" s="11"/>
      <c r="B30" s="107"/>
      <c r="C30" s="11"/>
      <c r="D30" s="11"/>
      <c r="E30" s="107"/>
      <c r="F30" s="107"/>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ht="14.25" customHeight="1">
      <c r="A31" s="11"/>
      <c r="B31" s="107"/>
      <c r="C31" s="11"/>
      <c r="D31" s="11"/>
      <c r="E31" s="107"/>
      <c r="F31" s="107"/>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ht="14.25" customHeight="1">
      <c r="A32" s="11"/>
      <c r="B32" s="107"/>
      <c r="C32" s="11"/>
      <c r="D32" s="11"/>
      <c r="E32" s="107"/>
      <c r="F32" s="107"/>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ht="14.25" customHeight="1">
      <c r="A33" s="11"/>
      <c r="B33" s="107"/>
      <c r="C33" s="11"/>
      <c r="D33" s="11"/>
      <c r="E33" s="107"/>
      <c r="F33" s="107"/>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ht="14.25" customHeight="1">
      <c r="A34" s="11"/>
      <c r="B34" s="107"/>
      <c r="C34" s="11"/>
      <c r="D34" s="11"/>
      <c r="E34" s="107"/>
      <c r="F34" s="107"/>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ht="14.25" customHeight="1">
      <c r="A35" s="11"/>
      <c r="B35" s="107"/>
      <c r="C35" s="11"/>
      <c r="D35" s="11"/>
      <c r="E35" s="107"/>
      <c r="F35" s="107"/>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4.25" customHeight="1">
      <c r="A36" s="11"/>
      <c r="B36" s="107"/>
      <c r="C36" s="11"/>
      <c r="D36" s="11"/>
      <c r="E36" s="107"/>
      <c r="F36" s="107"/>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4.25" customHeight="1">
      <c r="A37" s="11"/>
      <c r="B37" s="107"/>
      <c r="C37" s="11"/>
      <c r="D37" s="11"/>
      <c r="E37" s="107"/>
      <c r="F37" s="107"/>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4.25" customHeight="1">
      <c r="A38" s="11"/>
      <c r="B38" s="107"/>
      <c r="C38" s="11"/>
      <c r="D38" s="11"/>
      <c r="E38" s="107"/>
      <c r="F38" s="107"/>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ht="14.25" customHeight="1">
      <c r="A39" s="11"/>
      <c r="B39" s="107"/>
      <c r="C39" s="11"/>
      <c r="D39" s="11"/>
      <c r="E39" s="107"/>
      <c r="F39" s="107"/>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4.25" customHeight="1">
      <c r="A40" s="11"/>
      <c r="B40" s="107"/>
      <c r="C40" s="11"/>
      <c r="D40" s="11"/>
      <c r="E40" s="107"/>
      <c r="F40" s="107"/>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ht="14.25" customHeight="1">
      <c r="A41" s="11"/>
      <c r="B41" s="107"/>
      <c r="C41" s="11"/>
      <c r="D41" s="11"/>
      <c r="E41" s="107"/>
      <c r="F41" s="107"/>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14.25" customHeight="1">
      <c r="A42" s="11"/>
      <c r="B42" s="107"/>
      <c r="C42" s="11"/>
      <c r="D42" s="11"/>
      <c r="E42" s="107"/>
      <c r="F42" s="107"/>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ht="14.25" customHeight="1">
      <c r="A43" s="11"/>
      <c r="B43" s="107"/>
      <c r="C43" s="11"/>
      <c r="D43" s="11"/>
      <c r="E43" s="107"/>
      <c r="F43" s="107"/>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ht="14.25" customHeight="1">
      <c r="A44" s="11"/>
      <c r="B44" s="107"/>
      <c r="C44" s="11"/>
      <c r="D44" s="11"/>
      <c r="E44" s="107"/>
      <c r="F44" s="107"/>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ht="14.25" customHeight="1">
      <c r="A45" s="11"/>
      <c r="B45" s="107"/>
      <c r="C45" s="11"/>
      <c r="D45" s="11"/>
      <c r="E45" s="107"/>
      <c r="F45" s="107"/>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4.25" customHeight="1">
      <c r="A46" s="11"/>
      <c r="B46" s="107"/>
      <c r="C46" s="11"/>
      <c r="D46" s="11"/>
      <c r="E46" s="107"/>
      <c r="F46" s="107"/>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4.25" customHeight="1">
      <c r="A47" s="11"/>
      <c r="B47" s="107"/>
      <c r="C47" s="11"/>
      <c r="D47" s="11"/>
      <c r="E47" s="107"/>
      <c r="F47" s="107"/>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4.25" customHeight="1">
      <c r="A48" s="11"/>
      <c r="B48" s="107"/>
      <c r="C48" s="11"/>
      <c r="D48" s="11"/>
      <c r="E48" s="107"/>
      <c r="F48" s="107"/>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4.25" customHeight="1">
      <c r="A49" s="11"/>
      <c r="B49" s="107"/>
      <c r="C49" s="11"/>
      <c r="D49" s="11"/>
      <c r="E49" s="107"/>
      <c r="F49" s="107"/>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4.25" customHeight="1">
      <c r="A50" s="11"/>
      <c r="B50" s="107"/>
      <c r="C50" s="11"/>
      <c r="D50" s="11"/>
      <c r="E50" s="107"/>
      <c r="F50" s="107"/>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4.25" customHeight="1">
      <c r="A51" s="11"/>
      <c r="B51" s="107"/>
      <c r="C51" s="11"/>
      <c r="D51" s="11"/>
      <c r="E51" s="107"/>
      <c r="F51" s="107"/>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4.25" customHeight="1">
      <c r="A52" s="11"/>
      <c r="B52" s="107"/>
      <c r="C52" s="11"/>
      <c r="D52" s="11"/>
      <c r="E52" s="107"/>
      <c r="F52" s="107"/>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4.25" customHeight="1">
      <c r="A53" s="11"/>
      <c r="B53" s="107"/>
      <c r="C53" s="11"/>
      <c r="D53" s="11"/>
      <c r="E53" s="107"/>
      <c r="F53" s="107"/>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4.25" customHeight="1">
      <c r="A54" s="11"/>
      <c r="B54" s="107"/>
      <c r="C54" s="11"/>
      <c r="D54" s="11"/>
      <c r="E54" s="107"/>
      <c r="F54" s="107"/>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4.25" customHeight="1">
      <c r="A55" s="11"/>
      <c r="B55" s="107"/>
      <c r="C55" s="11"/>
      <c r="D55" s="11"/>
      <c r="E55" s="107"/>
      <c r="F55" s="107"/>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4.25" customHeight="1">
      <c r="A56" s="11"/>
      <c r="B56" s="107"/>
      <c r="C56" s="11"/>
      <c r="D56" s="11"/>
      <c r="E56" s="107"/>
      <c r="F56" s="107"/>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4.25" customHeight="1">
      <c r="A57" s="11"/>
      <c r="B57" s="107"/>
      <c r="C57" s="11"/>
      <c r="D57" s="11"/>
      <c r="E57" s="107"/>
      <c r="F57" s="107"/>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4.25" customHeight="1">
      <c r="A58" s="11"/>
      <c r="B58" s="107"/>
      <c r="C58" s="11"/>
      <c r="D58" s="11"/>
      <c r="E58" s="107"/>
      <c r="F58" s="107"/>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14.25" customHeight="1">
      <c r="A59" s="11"/>
      <c r="B59" s="107"/>
      <c r="C59" s="11"/>
      <c r="D59" s="11"/>
      <c r="E59" s="107"/>
      <c r="F59" s="107"/>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ht="14.25" customHeight="1">
      <c r="A60" s="11"/>
      <c r="B60" s="107"/>
      <c r="C60" s="11"/>
      <c r="D60" s="11"/>
      <c r="E60" s="107"/>
      <c r="F60" s="107"/>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4.25" customHeight="1">
      <c r="A61" s="11"/>
      <c r="B61" s="107"/>
      <c r="C61" s="11"/>
      <c r="D61" s="11"/>
      <c r="E61" s="107"/>
      <c r="F61" s="107"/>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ht="14.25" customHeight="1">
      <c r="A62" s="11"/>
      <c r="B62" s="107"/>
      <c r="C62" s="11"/>
      <c r="D62" s="11"/>
      <c r="E62" s="107"/>
      <c r="F62" s="107"/>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4.25" customHeight="1">
      <c r="A63" s="11"/>
      <c r="B63" s="107"/>
      <c r="C63" s="11"/>
      <c r="D63" s="11"/>
      <c r="E63" s="107"/>
      <c r="F63" s="107"/>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4.25" customHeight="1">
      <c r="A64" s="11"/>
      <c r="B64" s="107"/>
      <c r="C64" s="11"/>
      <c r="D64" s="11"/>
      <c r="E64" s="107"/>
      <c r="F64" s="107"/>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4.25" customHeight="1">
      <c r="A65" s="11"/>
      <c r="B65" s="107"/>
      <c r="C65" s="11"/>
      <c r="D65" s="11"/>
      <c r="E65" s="107"/>
      <c r="F65" s="107"/>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4.25" customHeight="1">
      <c r="A66" s="11"/>
      <c r="B66" s="107"/>
      <c r="C66" s="11"/>
      <c r="D66" s="11"/>
      <c r="E66" s="107"/>
      <c r="F66" s="107"/>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4.25" customHeight="1">
      <c r="A67" s="11"/>
      <c r="B67" s="107"/>
      <c r="C67" s="11"/>
      <c r="D67" s="11"/>
      <c r="E67" s="107"/>
      <c r="F67" s="107"/>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4.25" customHeight="1">
      <c r="A68" s="11"/>
      <c r="B68" s="107"/>
      <c r="C68" s="11"/>
      <c r="D68" s="11"/>
      <c r="E68" s="107"/>
      <c r="F68" s="107"/>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4.25" customHeight="1">
      <c r="A69" s="11"/>
      <c r="B69" s="107"/>
      <c r="C69" s="11"/>
      <c r="D69" s="11"/>
      <c r="E69" s="107"/>
      <c r="F69" s="107"/>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4.25" customHeight="1">
      <c r="A70" s="11"/>
      <c r="B70" s="107"/>
      <c r="C70" s="11"/>
      <c r="D70" s="11"/>
      <c r="E70" s="107"/>
      <c r="F70" s="107"/>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4.25" customHeight="1">
      <c r="A71" s="11"/>
      <c r="B71" s="107"/>
      <c r="C71" s="11"/>
      <c r="D71" s="11"/>
      <c r="E71" s="107"/>
      <c r="F71" s="107"/>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4.25" customHeight="1">
      <c r="A72" s="11"/>
      <c r="B72" s="107"/>
      <c r="C72" s="11"/>
      <c r="D72" s="11"/>
      <c r="E72" s="107"/>
      <c r="F72" s="107"/>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4.25" customHeight="1">
      <c r="A73" s="11"/>
      <c r="B73" s="107"/>
      <c r="C73" s="11"/>
      <c r="D73" s="11"/>
      <c r="E73" s="107"/>
      <c r="F73" s="107"/>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ht="14.25" customHeight="1">
      <c r="A74" s="11"/>
      <c r="B74" s="107"/>
      <c r="C74" s="11"/>
      <c r="D74" s="11"/>
      <c r="E74" s="107"/>
      <c r="F74" s="107"/>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14.25" customHeight="1">
      <c r="A75" s="11"/>
      <c r="B75" s="107"/>
      <c r="C75" s="11"/>
      <c r="D75" s="11"/>
      <c r="E75" s="107"/>
      <c r="F75" s="107"/>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ht="14.25" customHeight="1">
      <c r="A76" s="11"/>
      <c r="B76" s="107"/>
      <c r="C76" s="11"/>
      <c r="D76" s="11"/>
      <c r="E76" s="107"/>
      <c r="F76" s="107"/>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4.25" customHeight="1">
      <c r="A77" s="11"/>
      <c r="B77" s="107"/>
      <c r="C77" s="11"/>
      <c r="D77" s="11"/>
      <c r="E77" s="107"/>
      <c r="F77" s="107"/>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ht="14.25" customHeight="1">
      <c r="A78" s="11"/>
      <c r="B78" s="107"/>
      <c r="C78" s="11"/>
      <c r="D78" s="11"/>
      <c r="E78" s="107"/>
      <c r="F78" s="107"/>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14.25" customHeight="1">
      <c r="A79" s="11"/>
      <c r="B79" s="107"/>
      <c r="C79" s="11"/>
      <c r="D79" s="11"/>
      <c r="E79" s="107"/>
      <c r="F79" s="107"/>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ht="14.25" customHeight="1">
      <c r="A80" s="11"/>
      <c r="B80" s="107"/>
      <c r="C80" s="11"/>
      <c r="D80" s="11"/>
      <c r="E80" s="107"/>
      <c r="F80" s="107"/>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14.25" customHeight="1">
      <c r="A81" s="11"/>
      <c r="B81" s="107"/>
      <c r="C81" s="11"/>
      <c r="D81" s="11"/>
      <c r="E81" s="107"/>
      <c r="F81" s="107"/>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14.25" customHeight="1">
      <c r="A82" s="11"/>
      <c r="B82" s="107"/>
      <c r="C82" s="11"/>
      <c r="D82" s="11"/>
      <c r="E82" s="107"/>
      <c r="F82" s="107"/>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4.25" customHeight="1">
      <c r="A83" s="11"/>
      <c r="B83" s="107"/>
      <c r="C83" s="11"/>
      <c r="D83" s="11"/>
      <c r="E83" s="107"/>
      <c r="F83" s="107"/>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4.25" customHeight="1">
      <c r="A84" s="11"/>
      <c r="B84" s="107"/>
      <c r="C84" s="11"/>
      <c r="D84" s="11"/>
      <c r="E84" s="107"/>
      <c r="F84" s="107"/>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4.25" customHeight="1">
      <c r="A85" s="11"/>
      <c r="B85" s="107"/>
      <c r="C85" s="11"/>
      <c r="D85" s="11"/>
      <c r="E85" s="107"/>
      <c r="F85" s="107"/>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ht="14.25" customHeight="1">
      <c r="A86" s="11"/>
      <c r="B86" s="107"/>
      <c r="C86" s="11"/>
      <c r="D86" s="11"/>
      <c r="E86" s="107"/>
      <c r="F86" s="107"/>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4.25" customHeight="1">
      <c r="A87" s="11"/>
      <c r="B87" s="107"/>
      <c r="C87" s="11"/>
      <c r="D87" s="11"/>
      <c r="E87" s="107"/>
      <c r="F87" s="107"/>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ht="14.25" customHeight="1">
      <c r="A88" s="11"/>
      <c r="B88" s="107"/>
      <c r="C88" s="11"/>
      <c r="D88" s="11"/>
      <c r="E88" s="107"/>
      <c r="F88" s="107"/>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ht="14.25" customHeight="1">
      <c r="A89" s="11"/>
      <c r="B89" s="107"/>
      <c r="C89" s="11"/>
      <c r="D89" s="11"/>
      <c r="E89" s="107"/>
      <c r="F89" s="107"/>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ht="14.25" customHeight="1">
      <c r="A90" s="11"/>
      <c r="B90" s="107"/>
      <c r="C90" s="11"/>
      <c r="D90" s="11"/>
      <c r="E90" s="107"/>
      <c r="F90" s="107"/>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ht="14.25" customHeight="1">
      <c r="A91" s="11"/>
      <c r="B91" s="107"/>
      <c r="C91" s="11"/>
      <c r="D91" s="11"/>
      <c r="E91" s="107"/>
      <c r="F91" s="107"/>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ht="14.25" customHeight="1">
      <c r="A92" s="11"/>
      <c r="B92" s="107"/>
      <c r="C92" s="11"/>
      <c r="D92" s="11"/>
      <c r="E92" s="107"/>
      <c r="F92" s="107"/>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ht="14.25" customHeight="1">
      <c r="A93" s="11"/>
      <c r="B93" s="107"/>
      <c r="C93" s="11"/>
      <c r="D93" s="11"/>
      <c r="E93" s="107"/>
      <c r="F93" s="107"/>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ht="14.25" customHeight="1">
      <c r="A94" s="11"/>
      <c r="B94" s="107"/>
      <c r="C94" s="11"/>
      <c r="D94" s="11"/>
      <c r="E94" s="107"/>
      <c r="F94" s="107"/>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14.25" customHeight="1">
      <c r="A95" s="11"/>
      <c r="B95" s="107"/>
      <c r="C95" s="11"/>
      <c r="D95" s="11"/>
      <c r="E95" s="107"/>
      <c r="F95" s="107"/>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14.25" customHeight="1">
      <c r="A96" s="11"/>
      <c r="B96" s="107"/>
      <c r="C96" s="11"/>
      <c r="D96" s="11"/>
      <c r="E96" s="107"/>
      <c r="F96" s="107"/>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ht="14.25" customHeight="1">
      <c r="A97" s="11"/>
      <c r="B97" s="107"/>
      <c r="C97" s="11"/>
      <c r="D97" s="11"/>
      <c r="E97" s="107"/>
      <c r="F97" s="107"/>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ht="14.25" customHeight="1">
      <c r="A98" s="11"/>
      <c r="B98" s="107"/>
      <c r="C98" s="11"/>
      <c r="D98" s="11"/>
      <c r="E98" s="107"/>
      <c r="F98" s="107"/>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ht="14.25" customHeight="1">
      <c r="A99" s="11"/>
      <c r="B99" s="107"/>
      <c r="C99" s="11"/>
      <c r="D99" s="11"/>
      <c r="E99" s="107"/>
      <c r="F99" s="107"/>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ht="14.25" customHeight="1">
      <c r="A100" s="11"/>
      <c r="B100" s="107"/>
      <c r="C100" s="11"/>
      <c r="D100" s="11"/>
      <c r="E100" s="107"/>
      <c r="F100" s="107"/>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ht="14.25" customHeight="1">
      <c r="A101" s="11"/>
      <c r="B101" s="107"/>
      <c r="C101" s="11"/>
      <c r="D101" s="11"/>
      <c r="E101" s="107"/>
      <c r="F101" s="107"/>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ht="14.25" customHeight="1">
      <c r="A102" s="11"/>
      <c r="B102" s="107"/>
      <c r="C102" s="11"/>
      <c r="D102" s="11"/>
      <c r="E102" s="107"/>
      <c r="F102" s="107"/>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ht="14.25" customHeight="1">
      <c r="A103" s="11"/>
      <c r="B103" s="107"/>
      <c r="C103" s="11"/>
      <c r="D103" s="11"/>
      <c r="E103" s="107"/>
      <c r="F103" s="107"/>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4.25" customHeight="1">
      <c r="A104" s="11"/>
      <c r="B104" s="107"/>
      <c r="C104" s="11"/>
      <c r="D104" s="11"/>
      <c r="E104" s="107"/>
      <c r="F104" s="107"/>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ht="14.25" customHeight="1">
      <c r="A105" s="11"/>
      <c r="B105" s="107"/>
      <c r="C105" s="11"/>
      <c r="D105" s="11"/>
      <c r="E105" s="107"/>
      <c r="F105" s="107"/>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ht="14.25" customHeight="1">
      <c r="A106" s="11"/>
      <c r="B106" s="107"/>
      <c r="C106" s="11"/>
      <c r="D106" s="11"/>
      <c r="E106" s="107"/>
      <c r="F106" s="107"/>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ht="14.25" customHeight="1">
      <c r="A107" s="11"/>
      <c r="B107" s="107"/>
      <c r="C107" s="11"/>
      <c r="D107" s="11"/>
      <c r="E107" s="107"/>
      <c r="F107" s="107"/>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ht="14.25" customHeight="1">
      <c r="A108" s="11"/>
      <c r="B108" s="107"/>
      <c r="C108" s="11"/>
      <c r="D108" s="11"/>
      <c r="E108" s="107"/>
      <c r="F108" s="107"/>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4.25" customHeight="1">
      <c r="A109" s="11"/>
      <c r="B109" s="107"/>
      <c r="C109" s="11"/>
      <c r="D109" s="11"/>
      <c r="E109" s="107"/>
      <c r="F109" s="107"/>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ht="14.25" customHeight="1">
      <c r="A110" s="11"/>
      <c r="B110" s="107"/>
      <c r="C110" s="11"/>
      <c r="D110" s="11"/>
      <c r="E110" s="107"/>
      <c r="F110" s="107"/>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ht="14.25" customHeight="1">
      <c r="A111" s="11"/>
      <c r="B111" s="107"/>
      <c r="C111" s="11"/>
      <c r="D111" s="11"/>
      <c r="E111" s="107"/>
      <c r="F111" s="107"/>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spans="1:30" ht="14.25" customHeight="1">
      <c r="A112" s="11"/>
      <c r="B112" s="107"/>
      <c r="C112" s="11"/>
      <c r="D112" s="11"/>
      <c r="E112" s="107"/>
      <c r="F112" s="107"/>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spans="1:30" ht="14.25" customHeight="1">
      <c r="A113" s="11"/>
      <c r="B113" s="107"/>
      <c r="C113" s="11"/>
      <c r="D113" s="11"/>
      <c r="E113" s="107"/>
      <c r="F113" s="107"/>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ht="14.25" customHeight="1">
      <c r="A114" s="11"/>
      <c r="B114" s="107"/>
      <c r="C114" s="11"/>
      <c r="D114" s="11"/>
      <c r="E114" s="107"/>
      <c r="F114" s="107"/>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spans="1:30" ht="14.25" customHeight="1">
      <c r="A115" s="11"/>
      <c r="B115" s="107"/>
      <c r="C115" s="11"/>
      <c r="D115" s="11"/>
      <c r="E115" s="107"/>
      <c r="F115" s="107"/>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ht="14.25" customHeight="1">
      <c r="A116" s="11"/>
      <c r="B116" s="107"/>
      <c r="C116" s="11"/>
      <c r="D116" s="11"/>
      <c r="E116" s="107"/>
      <c r="F116" s="107"/>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spans="1:30" ht="14.25" customHeight="1">
      <c r="A117" s="11"/>
      <c r="B117" s="107"/>
      <c r="C117" s="11"/>
      <c r="D117" s="11"/>
      <c r="E117" s="107"/>
      <c r="F117" s="107"/>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spans="1:30" ht="14.25" customHeight="1">
      <c r="A118" s="11"/>
      <c r="B118" s="107"/>
      <c r="C118" s="11"/>
      <c r="D118" s="11"/>
      <c r="E118" s="107"/>
      <c r="F118" s="107"/>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ht="14.25" customHeight="1">
      <c r="A119" s="11"/>
      <c r="B119" s="107"/>
      <c r="C119" s="11"/>
      <c r="D119" s="11"/>
      <c r="E119" s="107"/>
      <c r="F119" s="107"/>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spans="1:30" ht="14.25" customHeight="1">
      <c r="A120" s="11"/>
      <c r="B120" s="107"/>
      <c r="C120" s="11"/>
      <c r="D120" s="11"/>
      <c r="E120" s="107"/>
      <c r="F120" s="107"/>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ht="14.25" customHeight="1">
      <c r="A121" s="11"/>
      <c r="B121" s="107"/>
      <c r="C121" s="11"/>
      <c r="D121" s="11"/>
      <c r="E121" s="107"/>
      <c r="F121" s="107"/>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spans="1:30" ht="14.25" customHeight="1">
      <c r="A122" s="11"/>
      <c r="B122" s="107"/>
      <c r="C122" s="11"/>
      <c r="D122" s="11"/>
      <c r="E122" s="107"/>
      <c r="F122" s="107"/>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spans="1:30" ht="14.25" customHeight="1">
      <c r="A123" s="11"/>
      <c r="B123" s="107"/>
      <c r="C123" s="11"/>
      <c r="D123" s="11"/>
      <c r="E123" s="107"/>
      <c r="F123" s="107"/>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spans="1:30" ht="14.25" customHeight="1">
      <c r="A124" s="11"/>
      <c r="B124" s="107"/>
      <c r="C124" s="11"/>
      <c r="D124" s="11"/>
      <c r="E124" s="107"/>
      <c r="F124" s="107"/>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spans="1:30" ht="14.25" customHeight="1">
      <c r="A125" s="11"/>
      <c r="B125" s="107"/>
      <c r="C125" s="11"/>
      <c r="D125" s="11"/>
      <c r="E125" s="107"/>
      <c r="F125" s="107"/>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spans="1:30" ht="14.25" customHeight="1">
      <c r="A126" s="11"/>
      <c r="B126" s="107"/>
      <c r="C126" s="11"/>
      <c r="D126" s="11"/>
      <c r="E126" s="107"/>
      <c r="F126" s="107"/>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spans="1:30" ht="14.25" customHeight="1">
      <c r="A127" s="11"/>
      <c r="B127" s="107"/>
      <c r="C127" s="11"/>
      <c r="D127" s="11"/>
      <c r="E127" s="107"/>
      <c r="F127" s="107"/>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ht="14.25" customHeight="1">
      <c r="A128" s="11"/>
      <c r="B128" s="107"/>
      <c r="C128" s="11"/>
      <c r="D128" s="11"/>
      <c r="E128" s="107"/>
      <c r="F128" s="107"/>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0" ht="14.25" customHeight="1">
      <c r="A129" s="11"/>
      <c r="B129" s="107"/>
      <c r="C129" s="11"/>
      <c r="D129" s="11"/>
      <c r="E129" s="107"/>
      <c r="F129" s="107"/>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0" ht="14.25" customHeight="1">
      <c r="A130" s="11"/>
      <c r="B130" s="107"/>
      <c r="C130" s="11"/>
      <c r="D130" s="11"/>
      <c r="E130" s="107"/>
      <c r="F130" s="107"/>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spans="1:30" ht="14.25" customHeight="1">
      <c r="A131" s="11"/>
      <c r="B131" s="107"/>
      <c r="C131" s="11"/>
      <c r="D131" s="11"/>
      <c r="E131" s="107"/>
      <c r="F131" s="107"/>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ht="14.25" customHeight="1">
      <c r="A132" s="11"/>
      <c r="B132" s="107"/>
      <c r="C132" s="11"/>
      <c r="D132" s="11"/>
      <c r="E132" s="107"/>
      <c r="F132" s="107"/>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spans="1:30" ht="14.25" customHeight="1">
      <c r="A133" s="11"/>
      <c r="B133" s="107"/>
      <c r="C133" s="11"/>
      <c r="D133" s="11"/>
      <c r="E133" s="107"/>
      <c r="F133" s="107"/>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spans="1:30" ht="14.25" customHeight="1">
      <c r="A134" s="11"/>
      <c r="B134" s="107"/>
      <c r="C134" s="11"/>
      <c r="D134" s="11"/>
      <c r="E134" s="107"/>
      <c r="F134" s="107"/>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spans="1:30" ht="14.25" customHeight="1">
      <c r="A135" s="11"/>
      <c r="B135" s="107"/>
      <c r="C135" s="11"/>
      <c r="D135" s="11"/>
      <c r="E135" s="107"/>
      <c r="F135" s="107"/>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spans="1:30" ht="14.25" customHeight="1">
      <c r="A136" s="11"/>
      <c r="B136" s="107"/>
      <c r="C136" s="11"/>
      <c r="D136" s="11"/>
      <c r="E136" s="107"/>
      <c r="F136" s="107"/>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ht="14.25" customHeight="1">
      <c r="A137" s="11"/>
      <c r="B137" s="107"/>
      <c r="C137" s="11"/>
      <c r="D137" s="11"/>
      <c r="E137" s="107"/>
      <c r="F137" s="107"/>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spans="1:30" ht="14.25" customHeight="1">
      <c r="A138" s="11"/>
      <c r="B138" s="107"/>
      <c r="C138" s="11"/>
      <c r="D138" s="11"/>
      <c r="E138" s="107"/>
      <c r="F138" s="107"/>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spans="1:30" ht="14.25" customHeight="1">
      <c r="A139" s="11"/>
      <c r="B139" s="107"/>
      <c r="C139" s="11"/>
      <c r="D139" s="11"/>
      <c r="E139" s="107"/>
      <c r="F139" s="107"/>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spans="1:30" ht="14.25" customHeight="1">
      <c r="A140" s="11"/>
      <c r="B140" s="107"/>
      <c r="C140" s="11"/>
      <c r="D140" s="11"/>
      <c r="E140" s="107"/>
      <c r="F140" s="107"/>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spans="1:30" ht="14.25" customHeight="1">
      <c r="A141" s="11"/>
      <c r="B141" s="107"/>
      <c r="C141" s="11"/>
      <c r="D141" s="11"/>
      <c r="E141" s="107"/>
      <c r="F141" s="107"/>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ht="14.25" customHeight="1">
      <c r="A142" s="11"/>
      <c r="B142" s="107"/>
      <c r="C142" s="11"/>
      <c r="D142" s="11"/>
      <c r="E142" s="107"/>
      <c r="F142" s="107"/>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spans="1:30" ht="14.25" customHeight="1">
      <c r="A143" s="11"/>
      <c r="B143" s="107"/>
      <c r="C143" s="11"/>
      <c r="D143" s="11"/>
      <c r="E143" s="107"/>
      <c r="F143" s="107"/>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ht="14.25" customHeight="1">
      <c r="A144" s="11"/>
      <c r="B144" s="107"/>
      <c r="C144" s="11"/>
      <c r="D144" s="11"/>
      <c r="E144" s="107"/>
      <c r="F144" s="107"/>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spans="1:30" ht="14.25" customHeight="1">
      <c r="A145" s="11"/>
      <c r="B145" s="107"/>
      <c r="C145" s="11"/>
      <c r="D145" s="11"/>
      <c r="E145" s="107"/>
      <c r="F145" s="107"/>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spans="1:30" ht="14.25" customHeight="1">
      <c r="A146" s="11"/>
      <c r="B146" s="107"/>
      <c r="C146" s="11"/>
      <c r="D146" s="11"/>
      <c r="E146" s="107"/>
      <c r="F146" s="107"/>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14.25" customHeight="1">
      <c r="A147" s="11"/>
      <c r="B147" s="107"/>
      <c r="C147" s="11"/>
      <c r="D147" s="11"/>
      <c r="E147" s="107"/>
      <c r="F147" s="107"/>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ht="14.25" customHeight="1">
      <c r="A148" s="11"/>
      <c r="B148" s="107"/>
      <c r="C148" s="11"/>
      <c r="D148" s="11"/>
      <c r="E148" s="107"/>
      <c r="F148" s="107"/>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ht="14.25" customHeight="1">
      <c r="A149" s="11"/>
      <c r="B149" s="107"/>
      <c r="C149" s="11"/>
      <c r="D149" s="11"/>
      <c r="E149" s="107"/>
      <c r="F149" s="107"/>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ht="14.25" customHeight="1">
      <c r="A150" s="11"/>
      <c r="B150" s="107"/>
      <c r="C150" s="11"/>
      <c r="D150" s="11"/>
      <c r="E150" s="107"/>
      <c r="F150" s="107"/>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ht="14.25" customHeight="1">
      <c r="A151" s="11"/>
      <c r="B151" s="107"/>
      <c r="C151" s="11"/>
      <c r="D151" s="11"/>
      <c r="E151" s="107"/>
      <c r="F151" s="107"/>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ht="14.25" customHeight="1">
      <c r="A152" s="11"/>
      <c r="B152" s="107"/>
      <c r="C152" s="11"/>
      <c r="D152" s="11"/>
      <c r="E152" s="107"/>
      <c r="F152" s="107"/>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ht="14.25" customHeight="1">
      <c r="A153" s="11"/>
      <c r="B153" s="107"/>
      <c r="C153" s="11"/>
      <c r="D153" s="11"/>
      <c r="E153" s="107"/>
      <c r="F153" s="107"/>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ht="14.25" customHeight="1">
      <c r="A154" s="11"/>
      <c r="B154" s="107"/>
      <c r="C154" s="11"/>
      <c r="D154" s="11"/>
      <c r="E154" s="107"/>
      <c r="F154" s="107"/>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ht="14.25" customHeight="1">
      <c r="A155" s="11"/>
      <c r="B155" s="107"/>
      <c r="C155" s="11"/>
      <c r="D155" s="11"/>
      <c r="E155" s="107"/>
      <c r="F155" s="107"/>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ht="14.25" customHeight="1">
      <c r="A156" s="11"/>
      <c r="B156" s="107"/>
      <c r="C156" s="11"/>
      <c r="D156" s="11"/>
      <c r="E156" s="107"/>
      <c r="F156" s="107"/>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ht="14.25" customHeight="1">
      <c r="A157" s="11"/>
      <c r="B157" s="107"/>
      <c r="C157" s="11"/>
      <c r="D157" s="11"/>
      <c r="E157" s="107"/>
      <c r="F157" s="107"/>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ht="14.25" customHeight="1">
      <c r="A158" s="11"/>
      <c r="B158" s="107"/>
      <c r="C158" s="11"/>
      <c r="D158" s="11"/>
      <c r="E158" s="107"/>
      <c r="F158" s="107"/>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14.25" customHeight="1">
      <c r="A159" s="11"/>
      <c r="B159" s="107"/>
      <c r="C159" s="11"/>
      <c r="D159" s="11"/>
      <c r="E159" s="107"/>
      <c r="F159" s="107"/>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ht="14.25" customHeight="1">
      <c r="A160" s="11"/>
      <c r="B160" s="107"/>
      <c r="C160" s="11"/>
      <c r="D160" s="11"/>
      <c r="E160" s="107"/>
      <c r="F160" s="107"/>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ht="14.25" customHeight="1">
      <c r="A161" s="11"/>
      <c r="B161" s="107"/>
      <c r="C161" s="11"/>
      <c r="D161" s="11"/>
      <c r="E161" s="107"/>
      <c r="F161" s="107"/>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ht="14.25" customHeight="1">
      <c r="A162" s="11"/>
      <c r="B162" s="107"/>
      <c r="C162" s="11"/>
      <c r="D162" s="11"/>
      <c r="E162" s="107"/>
      <c r="F162" s="107"/>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ht="14.25" customHeight="1">
      <c r="A163" s="11"/>
      <c r="B163" s="107"/>
      <c r="C163" s="11"/>
      <c r="D163" s="11"/>
      <c r="E163" s="107"/>
      <c r="F163" s="107"/>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ht="14.25" customHeight="1">
      <c r="A164" s="11"/>
      <c r="B164" s="107"/>
      <c r="C164" s="11"/>
      <c r="D164" s="11"/>
      <c r="E164" s="107"/>
      <c r="F164" s="107"/>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4.25" customHeight="1">
      <c r="A165" s="11"/>
      <c r="B165" s="107"/>
      <c r="C165" s="11"/>
      <c r="D165" s="11"/>
      <c r="E165" s="107"/>
      <c r="F165" s="107"/>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ht="14.25" customHeight="1">
      <c r="A166" s="11"/>
      <c r="B166" s="107"/>
      <c r="C166" s="11"/>
      <c r="D166" s="11"/>
      <c r="E166" s="107"/>
      <c r="F166" s="107"/>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ht="14.25" customHeight="1">
      <c r="A167" s="11"/>
      <c r="B167" s="107"/>
      <c r="C167" s="11"/>
      <c r="D167" s="11"/>
      <c r="E167" s="107"/>
      <c r="F167" s="107"/>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4.25" customHeight="1">
      <c r="A168" s="11"/>
      <c r="B168" s="107"/>
      <c r="C168" s="11"/>
      <c r="D168" s="11"/>
      <c r="E168" s="107"/>
      <c r="F168" s="107"/>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spans="1:30" ht="14.25" customHeight="1">
      <c r="A169" s="11"/>
      <c r="B169" s="107"/>
      <c r="C169" s="11"/>
      <c r="D169" s="11"/>
      <c r="E169" s="107"/>
      <c r="F169" s="107"/>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spans="1:30" ht="14.25" customHeight="1">
      <c r="A170" s="11"/>
      <c r="B170" s="107"/>
      <c r="C170" s="11"/>
      <c r="D170" s="11"/>
      <c r="E170" s="107"/>
      <c r="F170" s="107"/>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spans="1:30" ht="14.25" customHeight="1">
      <c r="A171" s="11"/>
      <c r="B171" s="107"/>
      <c r="C171" s="11"/>
      <c r="D171" s="11"/>
      <c r="E171" s="107"/>
      <c r="F171" s="107"/>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spans="1:30" ht="14.25" customHeight="1">
      <c r="A172" s="11"/>
      <c r="B172" s="107"/>
      <c r="C172" s="11"/>
      <c r="D172" s="11"/>
      <c r="E172" s="107"/>
      <c r="F172" s="107"/>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spans="1:30" ht="14.25" customHeight="1">
      <c r="A173" s="11"/>
      <c r="B173" s="107"/>
      <c r="C173" s="11"/>
      <c r="D173" s="11"/>
      <c r="E173" s="107"/>
      <c r="F173" s="107"/>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ht="14.25" customHeight="1">
      <c r="A174" s="11"/>
      <c r="B174" s="107"/>
      <c r="C174" s="11"/>
      <c r="D174" s="11"/>
      <c r="E174" s="107"/>
      <c r="F174" s="107"/>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spans="1:30" ht="14.25" customHeight="1">
      <c r="A175" s="11"/>
      <c r="B175" s="107"/>
      <c r="C175" s="11"/>
      <c r="D175" s="11"/>
      <c r="E175" s="107"/>
      <c r="F175" s="107"/>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spans="1:30" ht="14.25" customHeight="1">
      <c r="A176" s="11"/>
      <c r="B176" s="107"/>
      <c r="C176" s="11"/>
      <c r="D176" s="11"/>
      <c r="E176" s="107"/>
      <c r="F176" s="107"/>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spans="1:30" ht="14.25" customHeight="1">
      <c r="A177" s="11"/>
      <c r="B177" s="107"/>
      <c r="C177" s="11"/>
      <c r="D177" s="11"/>
      <c r="E177" s="107"/>
      <c r="F177" s="107"/>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spans="1:30" ht="14.25" customHeight="1">
      <c r="A178" s="11"/>
      <c r="B178" s="107"/>
      <c r="C178" s="11"/>
      <c r="D178" s="11"/>
      <c r="E178" s="107"/>
      <c r="F178" s="107"/>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ht="14.25" customHeight="1">
      <c r="A179" s="11"/>
      <c r="B179" s="107"/>
      <c r="C179" s="11"/>
      <c r="D179" s="11"/>
      <c r="E179" s="107"/>
      <c r="F179" s="107"/>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spans="1:30" ht="14.25" customHeight="1">
      <c r="A180" s="11"/>
      <c r="B180" s="107"/>
      <c r="C180" s="11"/>
      <c r="D180" s="11"/>
      <c r="E180" s="107"/>
      <c r="F180" s="107"/>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4.25" customHeight="1">
      <c r="A181" s="11"/>
      <c r="B181" s="107"/>
      <c r="C181" s="11"/>
      <c r="D181" s="11"/>
      <c r="E181" s="107"/>
      <c r="F181" s="107"/>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4.25" customHeight="1">
      <c r="A182" s="11"/>
      <c r="B182" s="107"/>
      <c r="C182" s="11"/>
      <c r="D182" s="11"/>
      <c r="E182" s="107"/>
      <c r="F182" s="107"/>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4.25" customHeight="1">
      <c r="A183" s="11"/>
      <c r="B183" s="107"/>
      <c r="C183" s="11"/>
      <c r="D183" s="11"/>
      <c r="E183" s="107"/>
      <c r="F183" s="107"/>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4.25" customHeight="1">
      <c r="A184" s="11"/>
      <c r="B184" s="107"/>
      <c r="C184" s="11"/>
      <c r="D184" s="11"/>
      <c r="E184" s="107"/>
      <c r="F184" s="107"/>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4.25" customHeight="1">
      <c r="A185" s="11"/>
      <c r="B185" s="107"/>
      <c r="C185" s="11"/>
      <c r="D185" s="11"/>
      <c r="E185" s="107"/>
      <c r="F185" s="107"/>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4.25" customHeight="1">
      <c r="A186" s="11"/>
      <c r="B186" s="107"/>
      <c r="C186" s="11"/>
      <c r="D186" s="11"/>
      <c r="E186" s="107"/>
      <c r="F186" s="107"/>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4.25" customHeight="1">
      <c r="A187" s="11"/>
      <c r="B187" s="107"/>
      <c r="C187" s="11"/>
      <c r="D187" s="11"/>
      <c r="E187" s="107"/>
      <c r="F187" s="107"/>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4.25" customHeight="1">
      <c r="A188" s="11"/>
      <c r="B188" s="107"/>
      <c r="C188" s="11"/>
      <c r="D188" s="11"/>
      <c r="E188" s="107"/>
      <c r="F188" s="107"/>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4.25" customHeight="1">
      <c r="A189" s="11"/>
      <c r="B189" s="107"/>
      <c r="C189" s="11"/>
      <c r="D189" s="11"/>
      <c r="E189" s="107"/>
      <c r="F189" s="107"/>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4.25" customHeight="1">
      <c r="A190" s="11"/>
      <c r="B190" s="107"/>
      <c r="C190" s="11"/>
      <c r="D190" s="11"/>
      <c r="E190" s="107"/>
      <c r="F190" s="107"/>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4.25" customHeight="1">
      <c r="A191" s="11"/>
      <c r="B191" s="107"/>
      <c r="C191" s="11"/>
      <c r="D191" s="11"/>
      <c r="E191" s="107"/>
      <c r="F191" s="107"/>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4.25" customHeight="1">
      <c r="A192" s="11"/>
      <c r="B192" s="107"/>
      <c r="C192" s="11"/>
      <c r="D192" s="11"/>
      <c r="E192" s="107"/>
      <c r="F192" s="107"/>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ht="14.25" customHeight="1">
      <c r="A193" s="11"/>
      <c r="B193" s="107"/>
      <c r="C193" s="11"/>
      <c r="D193" s="11"/>
      <c r="E193" s="107"/>
      <c r="F193" s="107"/>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4.25" customHeight="1">
      <c r="A194" s="11"/>
      <c r="B194" s="107"/>
      <c r="C194" s="11"/>
      <c r="D194" s="11"/>
      <c r="E194" s="107"/>
      <c r="F194" s="107"/>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4.25" customHeight="1">
      <c r="A195" s="11"/>
      <c r="B195" s="107"/>
      <c r="C195" s="11"/>
      <c r="D195" s="11"/>
      <c r="E195" s="107"/>
      <c r="F195" s="107"/>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4.25" customHeight="1">
      <c r="A196" s="11"/>
      <c r="B196" s="107"/>
      <c r="C196" s="11"/>
      <c r="D196" s="11"/>
      <c r="E196" s="107"/>
      <c r="F196" s="107"/>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4.25" customHeight="1">
      <c r="A197" s="11"/>
      <c r="B197" s="107"/>
      <c r="C197" s="11"/>
      <c r="D197" s="11"/>
      <c r="E197" s="107"/>
      <c r="F197" s="107"/>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4.25" customHeight="1">
      <c r="A198" s="11"/>
      <c r="B198" s="107"/>
      <c r="C198" s="11"/>
      <c r="D198" s="11"/>
      <c r="E198" s="107"/>
      <c r="F198" s="107"/>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4.25" customHeight="1">
      <c r="A199" s="11"/>
      <c r="B199" s="107"/>
      <c r="C199" s="11"/>
      <c r="D199" s="11"/>
      <c r="E199" s="107"/>
      <c r="F199" s="107"/>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4.25" customHeight="1">
      <c r="A200" s="11"/>
      <c r="B200" s="107"/>
      <c r="C200" s="11"/>
      <c r="D200" s="11"/>
      <c r="E200" s="107"/>
      <c r="F200" s="107"/>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4.25" customHeight="1">
      <c r="A201" s="11"/>
      <c r="B201" s="107"/>
      <c r="C201" s="11"/>
      <c r="D201" s="11"/>
      <c r="E201" s="107"/>
      <c r="F201" s="107"/>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4.25" customHeight="1">
      <c r="A202" s="11"/>
      <c r="B202" s="107"/>
      <c r="C202" s="11"/>
      <c r="D202" s="11"/>
      <c r="E202" s="107"/>
      <c r="F202" s="107"/>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spans="1:30" ht="14.25" customHeight="1">
      <c r="A203" s="11"/>
      <c r="B203" s="107"/>
      <c r="C203" s="11"/>
      <c r="D203" s="11"/>
      <c r="E203" s="107"/>
      <c r="F203" s="107"/>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spans="1:30" ht="14.25" customHeight="1">
      <c r="A204" s="11"/>
      <c r="B204" s="107"/>
      <c r="C204" s="11"/>
      <c r="D204" s="11"/>
      <c r="E204" s="107"/>
      <c r="F204" s="107"/>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ht="14.25" customHeight="1">
      <c r="A205" s="11"/>
      <c r="B205" s="107"/>
      <c r="C205" s="11"/>
      <c r="D205" s="11"/>
      <c r="E205" s="107"/>
      <c r="F205" s="107"/>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ht="14.25" customHeight="1">
      <c r="A206" s="11"/>
      <c r="B206" s="107"/>
      <c r="C206" s="11"/>
      <c r="D206" s="11"/>
      <c r="E206" s="107"/>
      <c r="F206" s="107"/>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spans="1:30" ht="14.25" customHeight="1">
      <c r="A207" s="11"/>
      <c r="B207" s="107"/>
      <c r="C207" s="11"/>
      <c r="D207" s="11"/>
      <c r="E207" s="107"/>
      <c r="F207" s="107"/>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spans="1:30" ht="14.25" customHeight="1">
      <c r="A208" s="11"/>
      <c r="B208" s="107"/>
      <c r="C208" s="11"/>
      <c r="D208" s="11"/>
      <c r="E208" s="107"/>
      <c r="F208" s="107"/>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spans="1:30" ht="14.25" customHeight="1">
      <c r="A209" s="11"/>
      <c r="B209" s="107"/>
      <c r="C209" s="11"/>
      <c r="D209" s="11"/>
      <c r="E209" s="107"/>
      <c r="F209" s="107"/>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spans="1:30" ht="14.25" customHeight="1">
      <c r="A210" s="11"/>
      <c r="B210" s="107"/>
      <c r="C210" s="11"/>
      <c r="D210" s="11"/>
      <c r="E210" s="107"/>
      <c r="F210" s="107"/>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spans="1:30" ht="14.25" customHeight="1">
      <c r="A211" s="11"/>
      <c r="B211" s="107"/>
      <c r="C211" s="11"/>
      <c r="D211" s="11"/>
      <c r="E211" s="107"/>
      <c r="F211" s="107"/>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ht="14.25" customHeight="1">
      <c r="A212" s="11"/>
      <c r="B212" s="107"/>
      <c r="C212" s="11"/>
      <c r="D212" s="11"/>
      <c r="E212" s="107"/>
      <c r="F212" s="107"/>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ht="14.25" customHeight="1">
      <c r="A213" s="11"/>
      <c r="B213" s="107"/>
      <c r="C213" s="11"/>
      <c r="D213" s="11"/>
      <c r="E213" s="107"/>
      <c r="F213" s="107"/>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14.25" customHeight="1">
      <c r="A214" s="11"/>
      <c r="B214" s="107"/>
      <c r="C214" s="11"/>
      <c r="D214" s="11"/>
      <c r="E214" s="107"/>
      <c r="F214" s="107"/>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ht="14.25" customHeight="1">
      <c r="A215" s="11"/>
      <c r="B215" s="107"/>
      <c r="C215" s="11"/>
      <c r="D215" s="11"/>
      <c r="E215" s="107"/>
      <c r="F215" s="107"/>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ht="14.25" customHeight="1">
      <c r="A216" s="11"/>
      <c r="B216" s="107"/>
      <c r="C216" s="11"/>
      <c r="D216" s="11"/>
      <c r="E216" s="107"/>
      <c r="F216" s="107"/>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ht="14.25" customHeight="1">
      <c r="A217" s="11"/>
      <c r="B217" s="107"/>
      <c r="C217" s="11"/>
      <c r="D217" s="11"/>
      <c r="E217" s="107"/>
      <c r="F217" s="107"/>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ht="14.25" customHeight="1">
      <c r="A218" s="11"/>
      <c r="B218" s="107"/>
      <c r="C218" s="11"/>
      <c r="D218" s="11"/>
      <c r="E218" s="107"/>
      <c r="F218" s="107"/>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ht="15.75" customHeight="1">
      <c r="A219" s="11"/>
      <c r="B219" s="11"/>
      <c r="C219" s="11"/>
      <c r="D219" s="11"/>
      <c r="E219" s="115"/>
      <c r="F219" s="107"/>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ht="15.75" customHeight="1">
      <c r="A220" s="11"/>
      <c r="B220" s="11"/>
      <c r="C220" s="11"/>
      <c r="D220" s="11"/>
      <c r="E220" s="115"/>
      <c r="F220" s="107"/>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ht="15.75" customHeight="1">
      <c r="A221" s="11"/>
      <c r="B221" s="11"/>
      <c r="C221" s="11"/>
      <c r="D221" s="11"/>
      <c r="E221" s="115"/>
      <c r="F221" s="107"/>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spans="1:30"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spans="1:30"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spans="1:30"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spans="1:30"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spans="1:30"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spans="1:30"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spans="1:30"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row>
    <row r="253" spans="1:30"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row>
    <row r="254" spans="1:30"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row>
    <row r="256" spans="1:30"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row>
    <row r="257" spans="1:30"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spans="1:30"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row>
    <row r="260" spans="1:30"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spans="1:30"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row>
    <row r="262" spans="1:30"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row>
    <row r="263" spans="1:30"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row>
    <row r="264" spans="1:30"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row>
    <row r="265" spans="1:30"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row>
    <row r="266" spans="1:30"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row>
    <row r="267" spans="1:30"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row>
    <row r="268" spans="1:30"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row>
    <row r="269" spans="1:30"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row>
    <row r="270" spans="1:30"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row>
    <row r="271" spans="1:30"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row>
    <row r="272" spans="1:30"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row>
    <row r="273" spans="1:30"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row>
    <row r="274" spans="1:30"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row>
    <row r="275" spans="1:30"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row>
    <row r="276" spans="1:30"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row>
    <row r="277" spans="1:30"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row>
    <row r="278" spans="1:30"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row>
    <row r="279" spans="1:30"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row>
    <row r="280" spans="1:30"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row>
    <row r="281" spans="1:30"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row>
    <row r="282" spans="1:30"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row>
    <row r="283" spans="1:30"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row>
    <row r="284" spans="1:30"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row>
    <row r="285" spans="1:30"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row>
    <row r="286" spans="1:30"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row>
    <row r="287" spans="1:30"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row>
    <row r="288" spans="1:30"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row>
    <row r="289" spans="1:30"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row>
    <row r="290" spans="1:30"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row>
    <row r="291" spans="1:30"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row>
    <row r="292" spans="1:30"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row>
    <row r="293" spans="1:30"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row>
    <row r="294" spans="1:30"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row>
    <row r="295" spans="1:30"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row>
    <row r="296" spans="1:30"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row>
    <row r="297" spans="1:30"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row>
    <row r="298" spans="1:30"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row>
    <row r="299" spans="1:30"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row>
    <row r="300" spans="1:30"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row>
    <row r="301" spans="1:30"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row>
    <row r="302" spans="1:30"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row>
    <row r="303" spans="1:30"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row>
    <row r="304" spans="1:30"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row>
    <row r="305" spans="1:30"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row>
    <row r="306" spans="1:30"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row>
    <row r="307" spans="1:30"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row>
    <row r="308" spans="1:30"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row>
    <row r="309" spans="1:30"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row>
    <row r="310" spans="1:30"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row>
    <row r="311" spans="1:30"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row>
    <row r="312" spans="1:30"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row>
    <row r="313" spans="1:30"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row>
    <row r="314" spans="1:30"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row>
    <row r="315" spans="1:30"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row>
    <row r="316" spans="1:30"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row>
    <row r="317" spans="1:30"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row>
    <row r="318" spans="1:30"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row>
    <row r="319" spans="1:30"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row>
    <row r="320" spans="1:30"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row>
    <row r="321" spans="1:30"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row>
    <row r="322" spans="1:30"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row>
    <row r="323" spans="1:30"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row>
    <row r="324" spans="1:30"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row>
    <row r="325" spans="1:30"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row>
    <row r="326" spans="1:30"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row>
    <row r="327" spans="1:30"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row>
    <row r="328" spans="1:30"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row>
    <row r="329" spans="1:30"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row>
    <row r="330" spans="1:30"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row>
    <row r="331" spans="1:30"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row>
    <row r="332" spans="1:30"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row>
    <row r="333" spans="1:30"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row>
    <row r="334" spans="1:30"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row>
    <row r="335" spans="1:30"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row>
    <row r="336" spans="1:30"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row>
    <row r="337" spans="1:30"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row>
    <row r="338" spans="1:30"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row>
    <row r="339" spans="1:30"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row>
    <row r="340" spans="1:30"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row>
    <row r="341" spans="1:30"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row>
    <row r="342" spans="1:30"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row>
    <row r="343" spans="1:30"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row>
    <row r="344" spans="1:30"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row>
    <row r="345" spans="1:30"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row>
    <row r="346" spans="1:30"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row>
    <row r="347" spans="1:30"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row>
    <row r="348" spans="1:30"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row>
    <row r="349" spans="1:30"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row>
    <row r="350" spans="1:30"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row>
    <row r="351" spans="1:30"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row>
    <row r="352" spans="1:30"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row>
    <row r="353" spans="1:30"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row>
    <row r="354" spans="1:30"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row>
    <row r="355" spans="1:30"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row>
    <row r="356" spans="1:30"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row>
    <row r="357" spans="1:30"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row>
    <row r="358" spans="1:30"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row>
    <row r="359" spans="1:30"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row>
    <row r="360" spans="1:30"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row>
    <row r="361" spans="1:30"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row>
    <row r="362" spans="1:30"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row>
    <row r="363" spans="1:30"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row>
    <row r="364" spans="1:30"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row>
    <row r="365" spans="1:30"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row>
    <row r="366" spans="1:30"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row>
    <row r="367" spans="1:30"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row>
    <row r="368" spans="1:30"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row>
    <row r="369" spans="1:30"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row>
    <row r="370" spans="1:30"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row>
    <row r="371" spans="1:30"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row>
    <row r="372" spans="1:30"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row>
    <row r="373" spans="1:30"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row>
    <row r="374" spans="1:30"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row>
    <row r="375" spans="1:30"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row>
    <row r="376" spans="1:30"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row>
    <row r="377" spans="1:30"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row>
    <row r="378" spans="1:30"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row>
    <row r="379" spans="1:30"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row>
    <row r="380" spans="1:30"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row>
    <row r="381" spans="1:30"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row>
    <row r="382" spans="1:30"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row>
    <row r="383" spans="1:30"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row>
    <row r="384" spans="1:30"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row>
    <row r="385" spans="1:30"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row>
    <row r="386" spans="1:30"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row>
    <row r="387" spans="1:30"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row>
    <row r="388" spans="1:30"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row>
    <row r="389" spans="1:30"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row>
    <row r="390" spans="1:30"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row>
    <row r="391" spans="1:30"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row>
    <row r="392" spans="1:30"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row>
    <row r="393" spans="1:30"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row>
    <row r="394" spans="1:30"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row>
    <row r="395" spans="1:30"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row>
    <row r="396" spans="1:30"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row>
    <row r="397" spans="1:30"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row>
    <row r="398" spans="1:30"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row>
    <row r="399" spans="1:30"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row>
    <row r="400" spans="1:30"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row>
    <row r="401" spans="1:30"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row>
    <row r="402" spans="1:30"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row>
    <row r="403" spans="1:30"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row>
    <row r="404" spans="1:30"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row>
    <row r="405" spans="1:30"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row>
    <row r="406" spans="1:30"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row>
    <row r="407" spans="1:30"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row>
    <row r="408" spans="1:30"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row>
    <row r="409" spans="1:30"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row>
    <row r="410" spans="1:30"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row>
    <row r="411" spans="1:30"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row>
    <row r="412" spans="1:30"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row>
    <row r="413" spans="1:30"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row>
    <row r="414" spans="1:30"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row>
    <row r="415" spans="1:30"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row>
    <row r="416" spans="1:30"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row>
    <row r="417" spans="1:30"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row>
    <row r="418" spans="1:30"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row>
    <row r="419" spans="1:30"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row>
    <row r="420" spans="1:30"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row>
    <row r="421" spans="1:30"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row>
    <row r="422" spans="1:30"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row>
    <row r="423" spans="1:30"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row>
    <row r="424" spans="1:30"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row>
    <row r="425" spans="1:30"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row>
    <row r="426" spans="1:30"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row>
    <row r="427" spans="1:30"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row>
    <row r="428" spans="1:30"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row>
    <row r="429" spans="1:30"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row>
    <row r="430" spans="1:30"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row>
    <row r="431" spans="1:30"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row>
    <row r="432" spans="1:30"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row>
    <row r="433" spans="1:30"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row>
    <row r="434" spans="1:30"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row>
    <row r="435" spans="1:30"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row>
    <row r="436" spans="1:30"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row>
    <row r="437" spans="1:30"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row>
    <row r="438" spans="1:30"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row>
    <row r="439" spans="1:30"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row>
    <row r="440" spans="1:30"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row>
    <row r="441" spans="1:30"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row>
    <row r="442" spans="1:30"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row>
    <row r="443" spans="1:30"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row>
    <row r="444" spans="1:30"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row>
    <row r="445" spans="1:30"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row>
    <row r="446" spans="1:30"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row>
    <row r="447" spans="1:30"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row>
    <row r="448" spans="1:30"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row>
    <row r="449" spans="1:30"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row>
    <row r="450" spans="1:30"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row>
    <row r="451" spans="1:30"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row>
    <row r="452" spans="1:30"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row>
    <row r="453" spans="1:30"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row>
    <row r="454" spans="1:30"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row>
    <row r="455" spans="1:30"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row>
    <row r="456" spans="1:30"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row>
    <row r="457" spans="1:30"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row>
    <row r="458" spans="1:30"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row>
    <row r="459" spans="1:30"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row>
    <row r="460" spans="1:30"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row>
    <row r="461" spans="1:30"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row>
    <row r="462" spans="1:30"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row>
    <row r="463" spans="1:30"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row>
    <row r="464" spans="1:30"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row>
    <row r="465" spans="1:30"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row>
    <row r="466" spans="1:30"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row>
    <row r="467" spans="1:30"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row>
    <row r="468" spans="1:30"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row>
    <row r="469" spans="1:30"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row>
    <row r="470" spans="1:30"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row>
    <row r="471" spans="1:30"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row>
    <row r="472" spans="1:30"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row>
    <row r="473" spans="1:30"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row>
    <row r="474" spans="1:30"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row>
    <row r="475" spans="1:30"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row>
    <row r="476" spans="1:30"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row>
    <row r="477" spans="1:30"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row>
    <row r="478" spans="1:30"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row>
    <row r="479" spans="1:30"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row>
    <row r="480" spans="1:30"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row>
    <row r="481" spans="1:30"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row>
    <row r="482" spans="1:30"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row>
    <row r="483" spans="1:30"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row>
    <row r="484" spans="1:30"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row>
    <row r="485" spans="1:30"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row>
    <row r="486" spans="1:30"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row>
    <row r="487" spans="1:30"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row>
    <row r="488" spans="1:30"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row>
    <row r="489" spans="1:30"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row>
    <row r="490" spans="1:30"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row>
    <row r="491" spans="1:30"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row>
    <row r="492" spans="1:30"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row>
    <row r="493" spans="1:30"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row>
    <row r="494" spans="1:30"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row>
    <row r="495" spans="1:30"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row>
    <row r="496" spans="1:30"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row>
    <row r="497" spans="1:30"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row>
    <row r="498" spans="1:30"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row>
    <row r="499" spans="1:30"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row>
    <row r="500" spans="1:30"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row>
    <row r="501" spans="1:30"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row>
    <row r="502" spans="1:30"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row>
    <row r="503" spans="1:30"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row>
    <row r="504" spans="1:30"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row>
    <row r="505" spans="1:30"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row>
    <row r="506" spans="1:30"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row>
    <row r="507" spans="1:30"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row>
    <row r="508" spans="1:30"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row>
    <row r="509" spans="1:30"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row>
    <row r="510" spans="1:30"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row>
    <row r="511" spans="1:30"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row>
    <row r="512" spans="1:30"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row>
    <row r="513" spans="1:30"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row>
    <row r="514" spans="1:30"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row>
    <row r="515" spans="1:30"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row>
    <row r="516" spans="1:30"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row>
    <row r="517" spans="1:30"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row>
    <row r="518" spans="1:30"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row>
    <row r="519" spans="1:30"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row>
    <row r="520" spans="1:30"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row>
    <row r="521" spans="1:30"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row>
    <row r="522" spans="1:30"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row>
    <row r="523" spans="1:30"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row>
    <row r="524" spans="1:30"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row>
    <row r="525" spans="1:30"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row>
    <row r="526" spans="1:30"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row>
    <row r="527" spans="1:30"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row>
    <row r="528" spans="1:30"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row>
    <row r="529" spans="1:30"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row>
    <row r="530" spans="1:30"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row>
    <row r="531" spans="1:30"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row>
    <row r="532" spans="1:30"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row>
    <row r="533" spans="1:30"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row>
    <row r="534" spans="1:30"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row>
    <row r="535" spans="1:30"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row>
    <row r="536" spans="1:30"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row>
    <row r="537" spans="1:30"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row>
    <row r="538" spans="1:30"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row>
    <row r="539" spans="1:30"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row>
    <row r="540" spans="1:30"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row>
    <row r="541" spans="1:30"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row>
    <row r="542" spans="1:30"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row>
    <row r="543" spans="1:30"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row>
    <row r="544" spans="1:30"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row>
    <row r="545" spans="1:30"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row>
    <row r="546" spans="1:30"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row>
    <row r="547" spans="1:30"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row>
    <row r="548" spans="1:30"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row>
    <row r="549" spans="1:30"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row>
    <row r="550" spans="1:30"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row>
    <row r="551" spans="1:30"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row>
    <row r="552" spans="1:30"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row>
    <row r="553" spans="1:30"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row>
    <row r="554" spans="1:30"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row>
    <row r="555" spans="1:30"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row>
    <row r="556" spans="1:30"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row>
    <row r="557" spans="1:30"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row>
    <row r="558" spans="1:30"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row>
    <row r="559" spans="1:30"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row>
    <row r="560" spans="1:30"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row>
    <row r="561" spans="1:30"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row>
    <row r="562" spans="1:30"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row>
    <row r="563" spans="1:30"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row>
    <row r="564" spans="1:30"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row>
    <row r="565" spans="1:30"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row>
    <row r="566" spans="1:30"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row>
    <row r="567" spans="1:30"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row>
    <row r="568" spans="1:30"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row>
    <row r="569" spans="1:30"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row>
    <row r="570" spans="1:30"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row>
    <row r="571" spans="1:30"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row>
    <row r="572" spans="1:30"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row>
    <row r="573" spans="1:30"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row>
    <row r="574" spans="1:30"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row>
    <row r="575" spans="1:30"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row>
    <row r="576" spans="1:30"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row>
    <row r="577" spans="1:30"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row>
    <row r="578" spans="1:30"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row>
    <row r="579" spans="1:30"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row>
    <row r="580" spans="1:30"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row>
    <row r="581" spans="1:30"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row>
    <row r="582" spans="1:30"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row>
    <row r="583" spans="1:30"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row>
    <row r="584" spans="1:30"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row>
    <row r="585" spans="1:30"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row>
    <row r="586" spans="1:30"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row>
    <row r="587" spans="1:30"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row>
    <row r="588" spans="1:30"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row>
    <row r="589" spans="1:30"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row>
    <row r="590" spans="1:30"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row>
    <row r="591" spans="1:30"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row>
    <row r="592" spans="1:30"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row>
    <row r="593" spans="1:30"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row>
    <row r="594" spans="1:30"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row>
    <row r="595" spans="1:30"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row>
    <row r="596" spans="1:30"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row>
    <row r="597" spans="1:30"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row>
    <row r="598" spans="1:30"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row>
    <row r="599" spans="1:30"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row>
    <row r="600" spans="1:30"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row>
    <row r="601" spans="1:30"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row>
    <row r="602" spans="1:30"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row>
    <row r="603" spans="1:30"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row>
    <row r="604" spans="1:30"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row>
    <row r="605" spans="1:30"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row>
    <row r="606" spans="1:30"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row>
    <row r="607" spans="1:30"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row>
    <row r="608" spans="1:30"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row>
    <row r="609" spans="1:30"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row>
    <row r="610" spans="1:30"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row>
    <row r="611" spans="1:30"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row>
    <row r="612" spans="1:30"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row>
    <row r="613" spans="1:30"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row>
    <row r="614" spans="1:30"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row>
    <row r="615" spans="1:30"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row>
    <row r="616" spans="1:30"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row>
    <row r="617" spans="1:30"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row>
    <row r="618" spans="1:30"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row>
    <row r="619" spans="1:30"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row>
    <row r="620" spans="1:30"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row>
    <row r="621" spans="1:30"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row>
    <row r="622" spans="1:30"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row>
    <row r="623" spans="1:30"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row>
    <row r="624" spans="1:30"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row>
    <row r="625" spans="1:30"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row>
    <row r="626" spans="1:30"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row>
    <row r="627" spans="1:30"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row>
    <row r="628" spans="1:30"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row>
    <row r="629" spans="1:30"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row>
    <row r="630" spans="1:30"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row>
    <row r="631" spans="1:30"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row>
    <row r="632" spans="1:30"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row>
    <row r="633" spans="1:30"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row>
    <row r="634" spans="1:30"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row>
    <row r="635" spans="1:30"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row>
    <row r="636" spans="1:30"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row>
    <row r="637" spans="1:30"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row>
    <row r="638" spans="1:30"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row>
    <row r="639" spans="1:30"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row>
    <row r="640" spans="1:30"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row>
    <row r="641" spans="1:30"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row>
    <row r="642" spans="1:30"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row>
    <row r="643" spans="1:30"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row>
    <row r="644" spans="1:30"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row>
    <row r="645" spans="1:30"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row>
    <row r="646" spans="1:30"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row>
    <row r="647" spans="1:30"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row>
    <row r="648" spans="1:30"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row>
    <row r="649" spans="1:30"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row>
    <row r="650" spans="1:30"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row>
    <row r="651" spans="1:30"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row>
    <row r="652" spans="1:30"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row>
    <row r="653" spans="1:30"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row>
    <row r="654" spans="1:30"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row>
    <row r="655" spans="1:30"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row>
    <row r="656" spans="1:30"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row>
    <row r="657" spans="1:30"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row>
    <row r="658" spans="1:30"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row>
    <row r="659" spans="1:30"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row>
    <row r="660" spans="1:30"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row>
    <row r="661" spans="1:30"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row>
    <row r="662" spans="1:30"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row>
    <row r="663" spans="1:30"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row>
    <row r="664" spans="1:30"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row>
    <row r="665" spans="1:30"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row>
    <row r="666" spans="1:30"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row>
    <row r="667" spans="1:30"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row>
    <row r="668" spans="1:30"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row>
    <row r="669" spans="1:30"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row>
    <row r="670" spans="1:30"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row>
    <row r="671" spans="1:30"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row>
    <row r="672" spans="1:30"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row>
    <row r="673" spans="1:30"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row>
    <row r="674" spans="1:30"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row>
    <row r="675" spans="1:30"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row>
    <row r="676" spans="1:30"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row>
    <row r="677" spans="1:30"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row>
    <row r="678" spans="1:30"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row>
    <row r="679" spans="1:30"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row>
    <row r="680" spans="1:30"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row>
    <row r="681" spans="1:30"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row>
    <row r="682" spans="1:30"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row>
    <row r="683" spans="1:30"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row>
    <row r="684" spans="1:30"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row>
    <row r="685" spans="1:30"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row>
    <row r="686" spans="1:30"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row>
    <row r="687" spans="1:30"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row>
    <row r="688" spans="1:30"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row>
    <row r="689" spans="1:30"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row>
    <row r="690" spans="1:30"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row>
    <row r="691" spans="1:30"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row>
    <row r="692" spans="1:30"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row>
    <row r="693" spans="1:30"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row>
    <row r="694" spans="1:30"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row>
    <row r="695" spans="1:30"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row>
    <row r="696" spans="1:30"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row>
    <row r="697" spans="1:30"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row>
    <row r="698" spans="1:30"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row>
    <row r="699" spans="1:30"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row>
    <row r="700" spans="1:30"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row>
    <row r="701" spans="1:30"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row>
    <row r="702" spans="1:30"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row>
    <row r="703" spans="1:30"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row>
    <row r="704" spans="1:30"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row>
    <row r="705" spans="1:30"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row>
    <row r="706" spans="1:30"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row>
    <row r="707" spans="1:30"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row>
    <row r="708" spans="1:30"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row>
    <row r="709" spans="1:30"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row>
    <row r="710" spans="1:30"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row>
    <row r="711" spans="1:30"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row>
    <row r="712" spans="1:30"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row>
    <row r="713" spans="1:30"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row>
    <row r="714" spans="1:30"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row>
    <row r="715" spans="1:30"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row>
    <row r="716" spans="1:30"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row>
    <row r="717" spans="1:30"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row>
    <row r="718" spans="1:30"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row>
    <row r="719" spans="1:30"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row>
    <row r="720" spans="1:30"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row>
    <row r="721" spans="1:30"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row>
    <row r="722" spans="1:30"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row>
    <row r="723" spans="1:30"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row>
    <row r="724" spans="1:30"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row>
    <row r="725" spans="1:30"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row>
    <row r="726" spans="1:30"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row>
    <row r="727" spans="1:30"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row>
    <row r="728" spans="1:30"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row>
    <row r="729" spans="1:30"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row>
    <row r="730" spans="1:30"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row>
    <row r="731" spans="1:30"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row>
    <row r="732" spans="1:30"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row>
    <row r="733" spans="1:30"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row>
    <row r="734" spans="1:30"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row>
    <row r="735" spans="1:30"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row>
    <row r="736" spans="1:30"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row>
    <row r="737" spans="1:30"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row>
    <row r="738" spans="1:30"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row>
    <row r="739" spans="1:30"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row>
    <row r="740" spans="1:30"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row>
    <row r="741" spans="1:30"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row>
    <row r="742" spans="1:30"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row>
    <row r="743" spans="1:30"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row>
    <row r="744" spans="1:30"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row>
    <row r="745" spans="1:30"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row>
    <row r="746" spans="1:30"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row>
    <row r="747" spans="1:30"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row>
    <row r="748" spans="1:30"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row>
    <row r="749" spans="1:30"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row>
    <row r="750" spans="1:30"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row>
    <row r="751" spans="1:30"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row>
    <row r="752" spans="1:30"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row>
    <row r="753" spans="1:30"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row>
    <row r="754" spans="1:30"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row>
    <row r="755" spans="1:30"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row>
    <row r="756" spans="1:30"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row>
    <row r="757" spans="1:30"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row>
    <row r="758" spans="1:30"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row>
    <row r="759" spans="1:30"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row>
    <row r="760" spans="1:30"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row>
    <row r="761" spans="1:30"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row>
    <row r="762" spans="1:30"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row>
    <row r="763" spans="1:30"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row>
    <row r="764" spans="1:30"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row>
    <row r="765" spans="1:30"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row>
    <row r="766" spans="1:30"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row>
    <row r="767" spans="1:30"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row>
    <row r="768" spans="1:30"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row>
    <row r="769" spans="1:30"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row>
    <row r="770" spans="1:30"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row>
    <row r="771" spans="1:30"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row>
    <row r="772" spans="1:30"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row>
    <row r="773" spans="1:30"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row>
    <row r="774" spans="1:30"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row>
    <row r="775" spans="1:30"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row>
    <row r="776" spans="1:30"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row>
    <row r="777" spans="1:30"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row>
    <row r="778" spans="1:30"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row>
    <row r="779" spans="1:30"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row>
    <row r="780" spans="1:30"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row>
    <row r="781" spans="1:30"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row>
    <row r="782" spans="1:30"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row>
    <row r="783" spans="1:30"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row>
    <row r="784" spans="1:30"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row>
    <row r="785" spans="1:30"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row>
    <row r="786" spans="1:30"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row>
    <row r="787" spans="1:30"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row>
    <row r="788" spans="1:30"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row>
    <row r="789" spans="1:30"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row>
    <row r="790" spans="1:30"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row>
    <row r="791" spans="1:30"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row>
    <row r="792" spans="1:30"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row>
    <row r="793" spans="1:30"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row>
    <row r="794" spans="1:30"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row>
    <row r="795" spans="1:30"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row>
    <row r="796" spans="1:30"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row>
    <row r="797" spans="1:30"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row>
    <row r="798" spans="1:30"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row>
    <row r="799" spans="1:30"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row>
    <row r="800" spans="1:30"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row>
    <row r="801" spans="1:30"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row>
    <row r="802" spans="1:30"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row>
    <row r="803" spans="1:30"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row>
    <row r="804" spans="1:30"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row>
    <row r="805" spans="1:30"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row>
    <row r="806" spans="1:30"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row>
    <row r="807" spans="1:30"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row>
    <row r="808" spans="1:30"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row>
    <row r="809" spans="1:30"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row>
    <row r="810" spans="1:30"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row>
    <row r="811" spans="1:30"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row>
    <row r="812" spans="1:30"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row>
    <row r="813" spans="1:30"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row>
    <row r="814" spans="1:30"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row>
    <row r="815" spans="1:30"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row>
    <row r="816" spans="1:30"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row>
    <row r="817" spans="1:30"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row>
    <row r="818" spans="1:30"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row>
    <row r="819" spans="1:30"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row>
    <row r="820" spans="1:30"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row>
    <row r="821" spans="1:30"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row>
    <row r="822" spans="1:30"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row>
    <row r="823" spans="1:30"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row>
    <row r="824" spans="1:30"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row>
    <row r="825" spans="1:30"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row>
    <row r="826" spans="1:30"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row>
    <row r="827" spans="1:30"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row>
    <row r="828" spans="1:30"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row>
    <row r="829" spans="1:30"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row>
    <row r="830" spans="1:30"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row>
    <row r="831" spans="1:30"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row>
    <row r="832" spans="1:30"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row>
    <row r="833" spans="1:30"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row>
    <row r="834" spans="1:30"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row>
    <row r="835" spans="1:30"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row>
    <row r="836" spans="1:30"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row>
    <row r="837" spans="1:30"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row>
    <row r="838" spans="1:30"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row>
    <row r="839" spans="1:30"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row>
    <row r="840" spans="1:30"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row>
    <row r="841" spans="1:30"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row>
    <row r="842" spans="1:30"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row>
    <row r="843" spans="1:30"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row>
    <row r="844" spans="1:30"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row>
    <row r="845" spans="1:30"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row>
    <row r="846" spans="1:30"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row>
    <row r="847" spans="1:30"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row>
    <row r="848" spans="1:30"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row>
    <row r="849" spans="1:30"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row>
    <row r="850" spans="1:30"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row>
    <row r="851" spans="1:30"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row>
    <row r="852" spans="1:30"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row>
    <row r="853" spans="1:30"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row>
    <row r="854" spans="1:30"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row>
    <row r="855" spans="1:30"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row>
    <row r="856" spans="1:30"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row>
    <row r="857" spans="1:30"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row>
    <row r="858" spans="1:30"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row>
    <row r="859" spans="1:30"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row>
    <row r="860" spans="1:30"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row>
    <row r="861" spans="1:30"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row>
    <row r="862" spans="1:30"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row>
    <row r="863" spans="1:30"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row>
    <row r="864" spans="1:30"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row>
    <row r="865" spans="1:30"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row>
    <row r="866" spans="1:30"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row>
    <row r="867" spans="1:30"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row>
    <row r="868" spans="1:30"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row>
    <row r="869" spans="1:30"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row>
    <row r="870" spans="1:30"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row>
    <row r="871" spans="1:30"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row>
    <row r="872" spans="1:30"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row>
    <row r="873" spans="1:30"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row>
    <row r="874" spans="1:30"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row>
    <row r="875" spans="1:30"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row>
    <row r="876" spans="1:30"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row>
    <row r="877" spans="1:30"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row>
    <row r="878" spans="1:30"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row>
    <row r="879" spans="1:30"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row>
    <row r="880" spans="1:30"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row>
    <row r="881" spans="1:30"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row>
    <row r="882" spans="1:30"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row>
    <row r="883" spans="1:30"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row>
    <row r="884" spans="1:30"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row>
    <row r="885" spans="1:30"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row>
    <row r="886" spans="1:30"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row>
    <row r="887" spans="1:30"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row>
    <row r="888" spans="1:30"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row>
    <row r="889" spans="1:30"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row>
    <row r="890" spans="1:30"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row>
    <row r="891" spans="1:30"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row>
    <row r="892" spans="1:30"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row>
    <row r="893" spans="1:30"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row>
    <row r="894" spans="1:30"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row>
    <row r="895" spans="1:30"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row>
    <row r="896" spans="1:30"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row>
    <row r="897" spans="1:30"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row>
    <row r="898" spans="1:30"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row>
    <row r="899" spans="1:30"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row>
    <row r="900" spans="1:30"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row>
    <row r="901" spans="1:30"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row>
    <row r="902" spans="1:30"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row>
    <row r="903" spans="1:30"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row>
    <row r="904" spans="1:30"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row>
    <row r="905" spans="1:30"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row>
    <row r="906" spans="1:30"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row>
    <row r="907" spans="1:30"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row>
    <row r="908" spans="1:30"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row>
    <row r="909" spans="1:30"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row>
    <row r="910" spans="1:30"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row>
    <row r="911" spans="1:30"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row>
    <row r="912" spans="1:30"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row>
    <row r="913" spans="1:30"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row>
    <row r="914" spans="1:30"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row>
    <row r="915" spans="1:30"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row>
    <row r="916" spans="1:30"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row>
    <row r="917" spans="1:30"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row>
    <row r="918" spans="1:30"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row>
    <row r="919" spans="1:30"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row>
    <row r="920" spans="1:30"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row>
    <row r="921" spans="1:30"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row>
    <row r="922" spans="1:30"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row>
    <row r="923" spans="1:30"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row>
    <row r="924" spans="1:30"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row>
    <row r="925" spans="1:30"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row>
    <row r="926" spans="1:30"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row>
    <row r="927" spans="1:30"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row>
    <row r="928" spans="1:30"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row>
    <row r="929" spans="1:30"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row>
    <row r="930" spans="1:30"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row>
    <row r="931" spans="1:30"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row>
    <row r="932" spans="1:30"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row>
    <row r="933" spans="1:30"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row>
    <row r="934" spans="1:30"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row>
    <row r="935" spans="1:30"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row>
    <row r="936" spans="1:30"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row>
    <row r="937" spans="1:30"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row>
    <row r="938" spans="1:30"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row>
    <row r="939" spans="1:30"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row>
    <row r="940" spans="1:30"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row>
    <row r="941" spans="1:30"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row>
    <row r="942" spans="1:30"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row>
    <row r="943" spans="1:30"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row>
    <row r="944" spans="1:30"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row>
    <row r="945" spans="1:30"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row>
    <row r="946" spans="1:30"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row>
    <row r="947" spans="1:30"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row>
    <row r="948" spans="1:30"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row>
    <row r="949" spans="1:30"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row>
    <row r="950" spans="1:30"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row>
    <row r="951" spans="1:30"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row>
    <row r="952" spans="1:30"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row>
    <row r="953" spans="1:30"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row>
    <row r="954" spans="1:30"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row>
    <row r="955" spans="1:30"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row>
    <row r="956" spans="1:30"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row>
    <row r="957" spans="1:30"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row>
    <row r="958" spans="1:30"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row>
    <row r="959" spans="1:30"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row>
    <row r="960" spans="1:30"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row>
    <row r="961" spans="1:30"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row>
    <row r="962" spans="1:30"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row>
    <row r="963" spans="1:30"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row>
    <row r="964" spans="1:30"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row>
    <row r="965" spans="1:30"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row>
    <row r="966" spans="1:30"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row>
    <row r="967" spans="1:30"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row>
    <row r="968" spans="1:30"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row>
    <row r="969" spans="1:30"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row>
    <row r="970" spans="1:30"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row>
    <row r="971" spans="1:30"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row>
    <row r="972" spans="1:30"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row>
    <row r="973" spans="1:30"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row>
    <row r="974" spans="1:30"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row>
    <row r="975" spans="1:30"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row>
    <row r="976" spans="1:30"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row>
    <row r="977" spans="1:30"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row>
    <row r="978" spans="1:30"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row>
    <row r="979" spans="1:30"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row>
    <row r="980" spans="1:30"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row>
    <row r="981" spans="1:30"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row>
    <row r="982" spans="1:30"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row>
    <row r="983" spans="1:30"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row>
    <row r="984" spans="1:30"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row>
    <row r="985" spans="1:30"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row>
    <row r="986" spans="1:30"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row>
    <row r="987" spans="1:30"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row>
    <row r="988" spans="1:30"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row>
    <row r="989" spans="1:30"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row>
    <row r="990" spans="1:30"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row>
    <row r="991" spans="1:30"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row>
    <row r="992" spans="1:30"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row>
    <row r="993" spans="1:30"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row>
    <row r="994" spans="1:30"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row>
    <row r="995" spans="1:30"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row>
    <row r="996" spans="1:30"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row>
    <row r="997" spans="1:30"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row>
    <row r="998" spans="1:30"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row>
    <row r="999" spans="1:30"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row>
    <row r="1000" spans="1:30"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row>
  </sheetData>
  <mergeCells count="25">
    <mergeCell ref="H2:N2"/>
    <mergeCell ref="O2:U2"/>
    <mergeCell ref="V2:AB2"/>
    <mergeCell ref="H3:J3"/>
    <mergeCell ref="L3:N3"/>
    <mergeCell ref="O3:Q3"/>
    <mergeCell ref="S3:U3"/>
    <mergeCell ref="V3:X3"/>
    <mergeCell ref="Z3:AB3"/>
    <mergeCell ref="F2:F4"/>
    <mergeCell ref="G2:G4"/>
    <mergeCell ref="V21:W26"/>
    <mergeCell ref="X21:AB26"/>
    <mergeCell ref="A5:A8"/>
    <mergeCell ref="A10:A12"/>
    <mergeCell ref="A14:A15"/>
    <mergeCell ref="H21:I26"/>
    <mergeCell ref="J21:N26"/>
    <mergeCell ref="O21:P26"/>
    <mergeCell ref="Q21:U26"/>
    <mergeCell ref="A2:A4"/>
    <mergeCell ref="B2:B4"/>
    <mergeCell ref="C2:C4"/>
    <mergeCell ref="D2:D4"/>
    <mergeCell ref="E2:E4"/>
  </mergeCells>
  <hyperlinks>
    <hyperlink ref="N5" r:id="rId1"/>
    <hyperlink ref="U5" r:id="rId2"/>
    <hyperlink ref="AB5" r:id="rId3"/>
    <hyperlink ref="N6" r:id="rId4"/>
    <hyperlink ref="U6" r:id="rId5"/>
    <hyperlink ref="AB6" r:id="rId6"/>
    <hyperlink ref="N7" r:id="rId7"/>
    <hyperlink ref="Q7" r:id="rId8"/>
    <hyperlink ref="U7" r:id="rId9"/>
    <hyperlink ref="AB7" r:id="rId10"/>
    <hyperlink ref="N8" r:id="rId11"/>
    <hyperlink ref="Q8" r:id="rId12"/>
    <hyperlink ref="U8" r:id="rId13"/>
    <hyperlink ref="AB8" r:id="rId14"/>
    <hyperlink ref="N9" r:id="rId15"/>
    <hyperlink ref="Q9" r:id="rId16"/>
    <hyperlink ref="U9" r:id="rId17"/>
    <hyperlink ref="X9" r:id="rId18"/>
    <hyperlink ref="AB9" r:id="rId19"/>
    <hyperlink ref="N10" r:id="rId20"/>
    <hyperlink ref="Q10" r:id="rId21"/>
    <hyperlink ref="U10" r:id="rId22"/>
    <hyperlink ref="AB10" r:id="rId23"/>
    <hyperlink ref="J11" r:id="rId24"/>
    <hyperlink ref="N11" r:id="rId25"/>
    <hyperlink ref="Q11" r:id="rId26"/>
    <hyperlink ref="U11" r:id="rId27"/>
    <hyperlink ref="X11" r:id="rId28"/>
    <hyperlink ref="AB11" r:id="rId29"/>
    <hyperlink ref="J12" r:id="rId30"/>
    <hyperlink ref="N12" r:id="rId31"/>
    <hyperlink ref="Q12" r:id="rId32"/>
    <hyperlink ref="X12" r:id="rId33"/>
    <hyperlink ref="AB12" r:id="rId34"/>
    <hyperlink ref="J13" r:id="rId35"/>
    <hyperlink ref="N13" r:id="rId36"/>
    <hyperlink ref="Q13" r:id="rId37"/>
    <hyperlink ref="U13" r:id="rId38"/>
    <hyperlink ref="X13" r:id="rId39"/>
    <hyperlink ref="AB13" r:id="rId40"/>
    <hyperlink ref="J14" r:id="rId41" location="gid=1854637272"/>
    <hyperlink ref="N14" r:id="rId42"/>
    <hyperlink ref="Q14" r:id="rId43"/>
    <hyperlink ref="U14" r:id="rId44"/>
    <hyperlink ref="X14" r:id="rId45"/>
    <hyperlink ref="AB14" r:id="rId46"/>
    <hyperlink ref="X15" r:id="rId47"/>
    <hyperlink ref="AB15" r:id="rId48"/>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68E4"/>
  </sheetPr>
  <dimension ref="A1:AB996"/>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3.25" customWidth="1"/>
    <col min="2" max="2" width="5.375" customWidth="1"/>
    <col min="3" max="3" width="22.5" customWidth="1"/>
    <col min="4" max="4" width="25.125" customWidth="1"/>
    <col min="5" max="5" width="27.25" customWidth="1"/>
    <col min="6" max="6" width="28" customWidth="1"/>
    <col min="7" max="7" width="26.875" customWidth="1"/>
    <col min="8" max="8" width="8.375" customWidth="1"/>
    <col min="9" max="9" width="28.375" customWidth="1"/>
    <col min="10" max="10" width="38.125" customWidth="1"/>
    <col min="11" max="11" width="37.375" customWidth="1"/>
    <col min="12" max="12" width="8.25" customWidth="1"/>
    <col min="13" max="13" width="40.25" customWidth="1"/>
    <col min="14" max="14" width="27.625" customWidth="1"/>
    <col min="15" max="15" width="8.375" customWidth="1"/>
    <col min="16" max="16" width="31.375" customWidth="1"/>
    <col min="17" max="17" width="25.25" customWidth="1"/>
    <col min="18" max="18" width="29.25" customWidth="1"/>
    <col min="19" max="19" width="9.25" customWidth="1"/>
    <col min="20" max="20" width="34.625" customWidth="1"/>
    <col min="21" max="21" width="26.875" customWidth="1"/>
    <col min="22" max="22" width="8.375" customWidth="1"/>
    <col min="23" max="23" width="35.75" customWidth="1"/>
    <col min="24" max="24" width="26.125" customWidth="1"/>
    <col min="25" max="25" width="31.625" customWidth="1"/>
    <col min="26" max="26" width="8.25" customWidth="1"/>
    <col min="27" max="27" width="45.625" customWidth="1"/>
    <col min="28" max="28" width="29" customWidth="1"/>
  </cols>
  <sheetData>
    <row r="1" spans="1:28" ht="37.5" customHeight="1">
      <c r="A1" s="12" t="s">
        <v>276</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95" t="s">
        <v>277</v>
      </c>
      <c r="B2" s="415" t="s">
        <v>44</v>
      </c>
      <c r="C2" s="415" t="s">
        <v>45</v>
      </c>
      <c r="D2" s="415" t="s">
        <v>46</v>
      </c>
      <c r="E2" s="395" t="s">
        <v>47</v>
      </c>
      <c r="F2" s="395" t="s">
        <v>48</v>
      </c>
      <c r="G2" s="398" t="s">
        <v>49</v>
      </c>
      <c r="H2" s="417" t="s">
        <v>50</v>
      </c>
      <c r="I2" s="418"/>
      <c r="J2" s="418"/>
      <c r="K2" s="418"/>
      <c r="L2" s="418"/>
      <c r="M2" s="418"/>
      <c r="N2" s="419"/>
      <c r="O2" s="417" t="s">
        <v>51</v>
      </c>
      <c r="P2" s="418"/>
      <c r="Q2" s="418"/>
      <c r="R2" s="418"/>
      <c r="S2" s="418"/>
      <c r="T2" s="418"/>
      <c r="U2" s="419"/>
      <c r="V2" s="417" t="s">
        <v>52</v>
      </c>
      <c r="W2" s="418"/>
      <c r="X2" s="418"/>
      <c r="Y2" s="418"/>
      <c r="Z2" s="418"/>
      <c r="AA2" s="418"/>
      <c r="AB2" s="419"/>
    </row>
    <row r="3" spans="1:28" ht="27.75" customHeight="1">
      <c r="A3" s="396"/>
      <c r="B3" s="396"/>
      <c r="C3" s="396"/>
      <c r="D3" s="396"/>
      <c r="E3" s="396"/>
      <c r="F3" s="396"/>
      <c r="G3" s="399"/>
      <c r="H3" s="420" t="s">
        <v>53</v>
      </c>
      <c r="I3" s="421"/>
      <c r="J3" s="422"/>
      <c r="K3" s="15" t="s">
        <v>54</v>
      </c>
      <c r="L3" s="423" t="s">
        <v>55</v>
      </c>
      <c r="M3" s="421"/>
      <c r="N3" s="424"/>
      <c r="O3" s="420" t="s">
        <v>53</v>
      </c>
      <c r="P3" s="421"/>
      <c r="Q3" s="422"/>
      <c r="R3" s="15" t="s">
        <v>54</v>
      </c>
      <c r="S3" s="423" t="s">
        <v>55</v>
      </c>
      <c r="T3" s="421"/>
      <c r="U3" s="424"/>
      <c r="V3" s="420" t="s">
        <v>53</v>
      </c>
      <c r="W3" s="421"/>
      <c r="X3" s="422"/>
      <c r="Y3" s="15" t="s">
        <v>54</v>
      </c>
      <c r="Z3" s="423" t="s">
        <v>55</v>
      </c>
      <c r="AA3" s="421"/>
      <c r="AB3" s="424"/>
    </row>
    <row r="4" spans="1:28" ht="29.25" customHeight="1">
      <c r="A4" s="397"/>
      <c r="B4" s="397"/>
      <c r="C4" s="397"/>
      <c r="D4" s="397"/>
      <c r="E4" s="397"/>
      <c r="F4" s="397"/>
      <c r="G4" s="400"/>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43.75" customHeight="1">
      <c r="A5" s="413" t="s">
        <v>278</v>
      </c>
      <c r="B5" s="22">
        <v>1.1000000000000001</v>
      </c>
      <c r="C5" s="24" t="s">
        <v>279</v>
      </c>
      <c r="D5" s="24" t="s">
        <v>280</v>
      </c>
      <c r="E5" s="23" t="s">
        <v>66</v>
      </c>
      <c r="F5" s="23" t="s">
        <v>281</v>
      </c>
      <c r="G5" s="26" t="s">
        <v>282</v>
      </c>
      <c r="H5" s="116">
        <v>0.57199999999999995</v>
      </c>
      <c r="I5" s="29" t="s">
        <v>283</v>
      </c>
      <c r="J5" s="28" t="s">
        <v>284</v>
      </c>
      <c r="K5" s="28" t="s">
        <v>285</v>
      </c>
      <c r="L5" s="117">
        <f>8/14</f>
        <v>0.5714285714285714</v>
      </c>
      <c r="M5" s="42" t="s">
        <v>286</v>
      </c>
      <c r="N5" s="118" t="s">
        <v>287</v>
      </c>
      <c r="O5" s="116">
        <v>0.85680000000000001</v>
      </c>
      <c r="P5" s="29" t="s">
        <v>288</v>
      </c>
      <c r="Q5" s="28" t="s">
        <v>289</v>
      </c>
      <c r="R5" s="28" t="s">
        <v>290</v>
      </c>
      <c r="S5" s="119">
        <f>12/14</f>
        <v>0.8571428571428571</v>
      </c>
      <c r="T5" s="42" t="s">
        <v>291</v>
      </c>
      <c r="U5" s="120" t="s">
        <v>292</v>
      </c>
      <c r="V5" s="121">
        <v>1</v>
      </c>
      <c r="W5" s="42" t="s">
        <v>293</v>
      </c>
      <c r="X5" s="122" t="s">
        <v>294</v>
      </c>
      <c r="Y5" s="37" t="s">
        <v>295</v>
      </c>
      <c r="Z5" s="119">
        <f>14/14</f>
        <v>1</v>
      </c>
      <c r="AA5" s="42" t="s">
        <v>296</v>
      </c>
      <c r="AB5" s="123" t="s">
        <v>297</v>
      </c>
    </row>
    <row r="6" spans="1:28" ht="170.25">
      <c r="A6" s="396"/>
      <c r="B6" s="22">
        <v>1.2</v>
      </c>
      <c r="C6" s="24" t="s">
        <v>298</v>
      </c>
      <c r="D6" s="24" t="s">
        <v>299</v>
      </c>
      <c r="E6" s="24" t="s">
        <v>300</v>
      </c>
      <c r="F6" s="23"/>
      <c r="G6" s="26" t="s">
        <v>301</v>
      </c>
      <c r="H6" s="124">
        <v>1</v>
      </c>
      <c r="I6" s="29" t="s">
        <v>302</v>
      </c>
      <c r="J6" s="125" t="s">
        <v>303</v>
      </c>
      <c r="K6" s="28" t="s">
        <v>304</v>
      </c>
      <c r="L6" s="119">
        <v>1</v>
      </c>
      <c r="M6" s="29" t="s">
        <v>305</v>
      </c>
      <c r="N6" s="126" t="s">
        <v>306</v>
      </c>
      <c r="O6" s="124">
        <v>1</v>
      </c>
      <c r="P6" s="29"/>
      <c r="Q6" s="64"/>
      <c r="R6" s="64" t="s">
        <v>307</v>
      </c>
      <c r="S6" s="119">
        <v>1</v>
      </c>
      <c r="T6" s="29" t="s">
        <v>308</v>
      </c>
      <c r="U6" s="126" t="s">
        <v>309</v>
      </c>
      <c r="V6" s="121">
        <v>1</v>
      </c>
      <c r="W6" s="29"/>
      <c r="X6" s="127"/>
      <c r="Y6" s="29" t="s">
        <v>307</v>
      </c>
      <c r="Z6" s="119">
        <v>1</v>
      </c>
      <c r="AA6" s="128" t="s">
        <v>310</v>
      </c>
      <c r="AB6" s="126" t="s">
        <v>311</v>
      </c>
    </row>
    <row r="7" spans="1:28" ht="84.75" customHeight="1">
      <c r="A7" s="396"/>
      <c r="B7" s="22">
        <v>1.3</v>
      </c>
      <c r="C7" s="24" t="s">
        <v>312</v>
      </c>
      <c r="D7" s="24" t="s">
        <v>313</v>
      </c>
      <c r="E7" s="24" t="s">
        <v>87</v>
      </c>
      <c r="F7" s="23" t="s">
        <v>127</v>
      </c>
      <c r="G7" s="26" t="s">
        <v>301</v>
      </c>
      <c r="H7" s="124">
        <v>1</v>
      </c>
      <c r="I7" s="129" t="s">
        <v>313</v>
      </c>
      <c r="J7" s="130" t="s">
        <v>314</v>
      </c>
      <c r="K7" s="28" t="s">
        <v>315</v>
      </c>
      <c r="L7" s="119">
        <v>1</v>
      </c>
      <c r="M7" s="131" t="s">
        <v>316</v>
      </c>
      <c r="N7" s="120" t="s">
        <v>317</v>
      </c>
      <c r="O7" s="124">
        <v>1</v>
      </c>
      <c r="P7" s="23"/>
      <c r="Q7" s="132"/>
      <c r="R7" s="64" t="s">
        <v>307</v>
      </c>
      <c r="S7" s="119">
        <v>1</v>
      </c>
      <c r="T7" s="131" t="s">
        <v>318</v>
      </c>
      <c r="U7" s="75" t="s">
        <v>317</v>
      </c>
      <c r="V7" s="121">
        <v>1</v>
      </c>
      <c r="W7" s="23"/>
      <c r="X7" s="132"/>
      <c r="Y7" s="29" t="s">
        <v>307</v>
      </c>
      <c r="Z7" s="119">
        <v>1</v>
      </c>
      <c r="AA7" s="133" t="s">
        <v>319</v>
      </c>
      <c r="AB7" s="33" t="s">
        <v>320</v>
      </c>
    </row>
    <row r="8" spans="1:28" ht="341.25">
      <c r="A8" s="425" t="s">
        <v>321</v>
      </c>
      <c r="B8" s="22">
        <v>2.1</v>
      </c>
      <c r="C8" s="78" t="s">
        <v>322</v>
      </c>
      <c r="D8" s="23" t="s">
        <v>323</v>
      </c>
      <c r="E8" s="23" t="s">
        <v>324</v>
      </c>
      <c r="F8" s="23" t="s">
        <v>66</v>
      </c>
      <c r="G8" s="26" t="s">
        <v>325</v>
      </c>
      <c r="H8" s="124">
        <v>0</v>
      </c>
      <c r="I8" s="28" t="s">
        <v>326</v>
      </c>
      <c r="J8" s="28" t="s">
        <v>151</v>
      </c>
      <c r="K8" s="28" t="s">
        <v>327</v>
      </c>
      <c r="L8" s="119">
        <v>0</v>
      </c>
      <c r="M8" s="28" t="s">
        <v>328</v>
      </c>
      <c r="N8" s="120" t="s">
        <v>260</v>
      </c>
      <c r="O8" s="124">
        <v>0</v>
      </c>
      <c r="P8" s="28" t="s">
        <v>326</v>
      </c>
      <c r="Q8" s="28" t="s">
        <v>151</v>
      </c>
      <c r="R8" s="28" t="s">
        <v>327</v>
      </c>
      <c r="S8" s="119">
        <v>0</v>
      </c>
      <c r="T8" s="28" t="s">
        <v>329</v>
      </c>
      <c r="U8" s="75" t="s">
        <v>260</v>
      </c>
      <c r="V8" s="121">
        <v>1</v>
      </c>
      <c r="W8" s="28" t="s">
        <v>330</v>
      </c>
      <c r="X8" s="78" t="s">
        <v>331</v>
      </c>
      <c r="Y8" s="35" t="s">
        <v>332</v>
      </c>
      <c r="Z8" s="134">
        <v>1</v>
      </c>
      <c r="AA8" s="37" t="s">
        <v>333</v>
      </c>
      <c r="AB8" s="33" t="s">
        <v>334</v>
      </c>
    </row>
    <row r="9" spans="1:28" ht="198">
      <c r="A9" s="396"/>
      <c r="B9" s="55">
        <v>2.2000000000000002</v>
      </c>
      <c r="C9" s="23" t="s">
        <v>335</v>
      </c>
      <c r="D9" s="23" t="s">
        <v>336</v>
      </c>
      <c r="E9" s="23" t="s">
        <v>87</v>
      </c>
      <c r="F9" s="23" t="s">
        <v>281</v>
      </c>
      <c r="G9" s="26" t="s">
        <v>108</v>
      </c>
      <c r="H9" s="27">
        <v>0.33329999999999999</v>
      </c>
      <c r="I9" s="28" t="s">
        <v>337</v>
      </c>
      <c r="J9" s="135" t="s">
        <v>338</v>
      </c>
      <c r="K9" s="28" t="s">
        <v>339</v>
      </c>
      <c r="L9" s="136">
        <v>0.33329999999999999</v>
      </c>
      <c r="M9" s="59" t="s">
        <v>340</v>
      </c>
      <c r="N9" s="126" t="s">
        <v>341</v>
      </c>
      <c r="O9" s="137">
        <v>0.66659999999999997</v>
      </c>
      <c r="P9" s="28" t="s">
        <v>342</v>
      </c>
      <c r="Q9" s="138" t="s">
        <v>343</v>
      </c>
      <c r="R9" s="28" t="s">
        <v>344</v>
      </c>
      <c r="S9" s="136">
        <v>0.66659999999999997</v>
      </c>
      <c r="T9" s="59" t="s">
        <v>345</v>
      </c>
      <c r="U9" s="67" t="s">
        <v>346</v>
      </c>
      <c r="V9" s="139">
        <v>1</v>
      </c>
      <c r="W9" s="35" t="s">
        <v>347</v>
      </c>
      <c r="X9" s="138" t="s">
        <v>348</v>
      </c>
      <c r="Y9" s="35" t="s">
        <v>332</v>
      </c>
      <c r="Z9" s="134">
        <v>1</v>
      </c>
      <c r="AA9" s="35" t="s">
        <v>349</v>
      </c>
      <c r="AB9" s="67" t="s">
        <v>350</v>
      </c>
    </row>
    <row r="10" spans="1:28" ht="284.25">
      <c r="A10" s="396"/>
      <c r="B10" s="55">
        <v>2.2999999999999998</v>
      </c>
      <c r="C10" s="23" t="s">
        <v>351</v>
      </c>
      <c r="D10" s="23" t="s">
        <v>86</v>
      </c>
      <c r="E10" s="23" t="s">
        <v>66</v>
      </c>
      <c r="F10" s="23" t="s">
        <v>87</v>
      </c>
      <c r="G10" s="26" t="s">
        <v>108</v>
      </c>
      <c r="H10" s="137">
        <v>0.33329999999999999</v>
      </c>
      <c r="I10" s="28" t="s">
        <v>352</v>
      </c>
      <c r="J10" s="28" t="s">
        <v>353</v>
      </c>
      <c r="K10" s="28" t="s">
        <v>354</v>
      </c>
      <c r="L10" s="140">
        <v>0.33329999999999999</v>
      </c>
      <c r="M10" s="59" t="s">
        <v>355</v>
      </c>
      <c r="N10" s="126" t="s">
        <v>356</v>
      </c>
      <c r="O10" s="137">
        <v>0.66659999999999997</v>
      </c>
      <c r="P10" s="28" t="s">
        <v>357</v>
      </c>
      <c r="Q10" s="28" t="s">
        <v>358</v>
      </c>
      <c r="R10" s="28" t="s">
        <v>359</v>
      </c>
      <c r="S10" s="140">
        <v>0.66659999999999997</v>
      </c>
      <c r="T10" s="35" t="s">
        <v>360</v>
      </c>
      <c r="U10" s="67" t="s">
        <v>361</v>
      </c>
      <c r="V10" s="139">
        <v>1</v>
      </c>
      <c r="W10" s="35" t="s">
        <v>362</v>
      </c>
      <c r="X10" s="36" t="s">
        <v>363</v>
      </c>
      <c r="Y10" s="35" t="s">
        <v>332</v>
      </c>
      <c r="Z10" s="141">
        <v>1</v>
      </c>
      <c r="AA10" s="142" t="s">
        <v>364</v>
      </c>
      <c r="AB10" s="67" t="s">
        <v>365</v>
      </c>
    </row>
    <row r="11" spans="1:28" ht="234.75" customHeight="1">
      <c r="A11" s="396"/>
      <c r="B11" s="22">
        <v>2.4</v>
      </c>
      <c r="C11" s="78" t="s">
        <v>366</v>
      </c>
      <c r="D11" s="23" t="s">
        <v>367</v>
      </c>
      <c r="E11" s="23" t="s">
        <v>66</v>
      </c>
      <c r="F11" s="23" t="s">
        <v>281</v>
      </c>
      <c r="G11" s="26" t="s">
        <v>368</v>
      </c>
      <c r="H11" s="143">
        <v>0</v>
      </c>
      <c r="I11" s="28" t="s">
        <v>369</v>
      </c>
      <c r="J11" s="28" t="s">
        <v>151</v>
      </c>
      <c r="K11" s="28" t="s">
        <v>327</v>
      </c>
      <c r="L11" s="144">
        <v>0</v>
      </c>
      <c r="M11" s="145" t="s">
        <v>370</v>
      </c>
      <c r="N11" s="146" t="s">
        <v>260</v>
      </c>
      <c r="O11" s="144">
        <v>0</v>
      </c>
      <c r="P11" s="28" t="s">
        <v>371</v>
      </c>
      <c r="Q11" s="28" t="s">
        <v>151</v>
      </c>
      <c r="R11" s="28" t="s">
        <v>327</v>
      </c>
      <c r="S11" s="144">
        <v>0</v>
      </c>
      <c r="T11" s="145" t="s">
        <v>372</v>
      </c>
      <c r="U11" s="147" t="s">
        <v>260</v>
      </c>
      <c r="V11" s="148">
        <v>1</v>
      </c>
      <c r="W11" s="37" t="s">
        <v>373</v>
      </c>
      <c r="X11" s="37" t="s">
        <v>374</v>
      </c>
      <c r="Y11" s="35" t="s">
        <v>332</v>
      </c>
      <c r="Z11" s="149">
        <v>1</v>
      </c>
      <c r="AA11" s="37" t="s">
        <v>375</v>
      </c>
      <c r="AB11" s="150" t="s">
        <v>376</v>
      </c>
    </row>
    <row r="12" spans="1:28" ht="108.75" customHeight="1">
      <c r="A12" s="426"/>
      <c r="B12" s="22">
        <v>2.5</v>
      </c>
      <c r="C12" s="23" t="s">
        <v>377</v>
      </c>
      <c r="D12" s="23" t="s">
        <v>378</v>
      </c>
      <c r="E12" s="23" t="s">
        <v>379</v>
      </c>
      <c r="F12" s="23" t="s">
        <v>281</v>
      </c>
      <c r="G12" s="26" t="s">
        <v>380</v>
      </c>
      <c r="H12" s="143">
        <v>0</v>
      </c>
      <c r="I12" s="28" t="s">
        <v>381</v>
      </c>
      <c r="J12" s="28" t="s">
        <v>151</v>
      </c>
      <c r="K12" s="28" t="s">
        <v>327</v>
      </c>
      <c r="L12" s="144">
        <v>0</v>
      </c>
      <c r="M12" s="145" t="s">
        <v>382</v>
      </c>
      <c r="N12" s="146" t="s">
        <v>260</v>
      </c>
      <c r="O12" s="143">
        <v>1</v>
      </c>
      <c r="P12" s="28" t="s">
        <v>383</v>
      </c>
      <c r="Q12" s="28" t="s">
        <v>384</v>
      </c>
      <c r="R12" s="28" t="s">
        <v>385</v>
      </c>
      <c r="S12" s="51">
        <v>1</v>
      </c>
      <c r="T12" s="28" t="s">
        <v>386</v>
      </c>
      <c r="U12" s="150" t="s">
        <v>387</v>
      </c>
      <c r="V12" s="148">
        <v>1</v>
      </c>
      <c r="W12" s="28"/>
      <c r="X12" s="28"/>
      <c r="Y12" s="42" t="s">
        <v>178</v>
      </c>
      <c r="Z12" s="51">
        <v>1</v>
      </c>
      <c r="AA12" s="28" t="s">
        <v>388</v>
      </c>
      <c r="AB12" s="150" t="s">
        <v>389</v>
      </c>
    </row>
    <row r="13" spans="1:28" ht="40.5" customHeight="1">
      <c r="A13" s="11"/>
      <c r="B13" s="11"/>
      <c r="C13" s="11"/>
      <c r="D13" s="11"/>
      <c r="E13" s="11"/>
      <c r="F13" s="11"/>
      <c r="G13" s="112" t="s">
        <v>268</v>
      </c>
      <c r="H13" s="113">
        <f>IFERROR(AVERAGE(H5:H12),"")</f>
        <v>0.40482499999999999</v>
      </c>
      <c r="I13" s="11"/>
      <c r="J13" s="11"/>
      <c r="K13" s="112" t="s">
        <v>269</v>
      </c>
      <c r="L13" s="113">
        <f>IFERROR(AVERAGE(L5:L12),"")</f>
        <v>0.40475357142857138</v>
      </c>
      <c r="M13" s="11"/>
      <c r="N13" s="112" t="s">
        <v>268</v>
      </c>
      <c r="O13" s="113">
        <f>IFERROR(AVERAGE(O5:O12),"")</f>
        <v>0.64874999999999994</v>
      </c>
      <c r="P13" s="11"/>
      <c r="Q13" s="11"/>
      <c r="R13" s="112" t="s">
        <v>269</v>
      </c>
      <c r="S13" s="113">
        <f>IFERROR(AVERAGE(S5:S12),"")</f>
        <v>0.64879285714285717</v>
      </c>
      <c r="T13" s="11"/>
      <c r="U13" s="112" t="s">
        <v>268</v>
      </c>
      <c r="V13" s="113">
        <f>IFERROR(AVERAGE(V5:V12),"")</f>
        <v>1</v>
      </c>
      <c r="W13" s="11"/>
      <c r="X13" s="11"/>
      <c r="Y13" s="112" t="s">
        <v>269</v>
      </c>
      <c r="Z13" s="113">
        <f>IFERROR(AVERAGE(Z5:Z12),"")</f>
        <v>1</v>
      </c>
      <c r="AA13" s="11"/>
      <c r="AB13" s="11"/>
    </row>
    <row r="14" spans="1:28" ht="40.5" customHeight="1">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row>
    <row r="15" spans="1:28" ht="14.2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row>
    <row r="16" spans="1:28" ht="14.25"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row>
    <row r="17" spans="1:28" ht="14.2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ht="18.75" customHeight="1">
      <c r="A18" s="11"/>
      <c r="B18" s="11"/>
      <c r="C18" s="11"/>
      <c r="D18" s="11"/>
      <c r="E18" s="11"/>
      <c r="F18" s="11"/>
      <c r="G18" s="11"/>
      <c r="H18" s="401" t="s">
        <v>270</v>
      </c>
      <c r="I18" s="402"/>
      <c r="J18" s="406" t="s">
        <v>390</v>
      </c>
      <c r="K18" s="407"/>
      <c r="L18" s="407"/>
      <c r="M18" s="407"/>
      <c r="N18" s="408"/>
      <c r="O18" s="401" t="s">
        <v>272</v>
      </c>
      <c r="P18" s="402"/>
      <c r="Q18" s="406" t="s">
        <v>391</v>
      </c>
      <c r="R18" s="407"/>
      <c r="S18" s="407"/>
      <c r="T18" s="407"/>
      <c r="U18" s="408"/>
      <c r="V18" s="401" t="s">
        <v>274</v>
      </c>
      <c r="W18" s="402"/>
      <c r="X18" s="406" t="s">
        <v>392</v>
      </c>
      <c r="Y18" s="407"/>
      <c r="Z18" s="407"/>
      <c r="AA18" s="407"/>
      <c r="AB18" s="408"/>
    </row>
    <row r="19" spans="1:28" ht="18.75" customHeight="1">
      <c r="A19" s="11"/>
      <c r="B19" s="11"/>
      <c r="C19" s="151"/>
      <c r="D19" s="11"/>
      <c r="E19" s="11"/>
      <c r="F19" s="11"/>
      <c r="G19" s="11"/>
      <c r="H19" s="403"/>
      <c r="I19" s="390"/>
      <c r="J19" s="388"/>
      <c r="K19" s="389"/>
      <c r="L19" s="389"/>
      <c r="M19" s="389"/>
      <c r="N19" s="409"/>
      <c r="O19" s="403"/>
      <c r="P19" s="390"/>
      <c r="Q19" s="388"/>
      <c r="R19" s="389"/>
      <c r="S19" s="389"/>
      <c r="T19" s="389"/>
      <c r="U19" s="409"/>
      <c r="V19" s="403"/>
      <c r="W19" s="390"/>
      <c r="X19" s="388"/>
      <c r="Y19" s="389"/>
      <c r="Z19" s="389"/>
      <c r="AA19" s="389"/>
      <c r="AB19" s="409"/>
    </row>
    <row r="20" spans="1:28" ht="18.75" customHeight="1">
      <c r="A20" s="11"/>
      <c r="B20" s="11"/>
      <c r="C20" s="11"/>
      <c r="D20" s="11"/>
      <c r="E20" s="11"/>
      <c r="F20" s="11"/>
      <c r="G20" s="11"/>
      <c r="H20" s="403"/>
      <c r="I20" s="390"/>
      <c r="J20" s="388"/>
      <c r="K20" s="389"/>
      <c r="L20" s="389"/>
      <c r="M20" s="389"/>
      <c r="N20" s="409"/>
      <c r="O20" s="403"/>
      <c r="P20" s="390"/>
      <c r="Q20" s="388"/>
      <c r="R20" s="389"/>
      <c r="S20" s="389"/>
      <c r="T20" s="389"/>
      <c r="U20" s="409"/>
      <c r="V20" s="403"/>
      <c r="W20" s="390"/>
      <c r="X20" s="388"/>
      <c r="Y20" s="389"/>
      <c r="Z20" s="389"/>
      <c r="AA20" s="389"/>
      <c r="AB20" s="409"/>
    </row>
    <row r="21" spans="1:28" ht="18.75" customHeight="1">
      <c r="A21" s="11"/>
      <c r="B21" s="11"/>
      <c r="C21" s="11"/>
      <c r="D21" s="11"/>
      <c r="E21" s="11"/>
      <c r="F21" s="11"/>
      <c r="G21" s="11"/>
      <c r="H21" s="403"/>
      <c r="I21" s="390"/>
      <c r="J21" s="388"/>
      <c r="K21" s="389"/>
      <c r="L21" s="389"/>
      <c r="M21" s="389"/>
      <c r="N21" s="409"/>
      <c r="O21" s="403"/>
      <c r="P21" s="390"/>
      <c r="Q21" s="388"/>
      <c r="R21" s="389"/>
      <c r="S21" s="389"/>
      <c r="T21" s="389"/>
      <c r="U21" s="409"/>
      <c r="V21" s="403"/>
      <c r="W21" s="390"/>
      <c r="X21" s="388"/>
      <c r="Y21" s="389"/>
      <c r="Z21" s="389"/>
      <c r="AA21" s="389"/>
      <c r="AB21" s="409"/>
    </row>
    <row r="22" spans="1:28" ht="18.75" customHeight="1">
      <c r="A22" s="11"/>
      <c r="B22" s="11"/>
      <c r="C22" s="11"/>
      <c r="D22" s="11"/>
      <c r="E22" s="11"/>
      <c r="F22" s="11"/>
      <c r="G22" s="11"/>
      <c r="H22" s="403"/>
      <c r="I22" s="390"/>
      <c r="J22" s="388"/>
      <c r="K22" s="389"/>
      <c r="L22" s="389"/>
      <c r="M22" s="389"/>
      <c r="N22" s="409"/>
      <c r="O22" s="403"/>
      <c r="P22" s="390"/>
      <c r="Q22" s="388"/>
      <c r="R22" s="389"/>
      <c r="S22" s="389"/>
      <c r="T22" s="389"/>
      <c r="U22" s="409"/>
      <c r="V22" s="403"/>
      <c r="W22" s="390"/>
      <c r="X22" s="388"/>
      <c r="Y22" s="389"/>
      <c r="Z22" s="389"/>
      <c r="AA22" s="389"/>
      <c r="AB22" s="409"/>
    </row>
    <row r="23" spans="1:28" ht="18.75" customHeight="1">
      <c r="A23" s="11"/>
      <c r="B23" s="11"/>
      <c r="C23" s="11"/>
      <c r="D23" s="11"/>
      <c r="E23" s="11"/>
      <c r="F23" s="11"/>
      <c r="G23" s="11"/>
      <c r="H23" s="404"/>
      <c r="I23" s="405"/>
      <c r="J23" s="410"/>
      <c r="K23" s="411"/>
      <c r="L23" s="411"/>
      <c r="M23" s="411"/>
      <c r="N23" s="412"/>
      <c r="O23" s="404"/>
      <c r="P23" s="405"/>
      <c r="Q23" s="410"/>
      <c r="R23" s="411"/>
      <c r="S23" s="411"/>
      <c r="T23" s="411"/>
      <c r="U23" s="412"/>
      <c r="V23" s="404"/>
      <c r="W23" s="405"/>
      <c r="X23" s="410"/>
      <c r="Y23" s="411"/>
      <c r="Z23" s="411"/>
      <c r="AA23" s="411"/>
      <c r="AB23" s="412"/>
    </row>
    <row r="24" spans="1:28" ht="14.2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4.2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4.2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4.2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row>
    <row r="28" spans="1:28" ht="14.2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4.2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4.2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4.2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4.2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4.2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4.2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4.2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4.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4.2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4.2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4.2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4.2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4.2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4.2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4.2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4.2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4.2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4.2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4.2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4.2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4.2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4.2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4.2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4.2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4.2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4.2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4.2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4.2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4.2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4.2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4.2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4.2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4.2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4.2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4.2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4.2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4.2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4.2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4.2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4.2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4.2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4.2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4.2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4.2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4.2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4.2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4.2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4.2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4.2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4.2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4.2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4.2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4.2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4.2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4.2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4.2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4.2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4.2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4.2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4.2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4.2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4.2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4.2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4.2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4.2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4.2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4.2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4.2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4.2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4.2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4.2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4.2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4.2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4.2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4.2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4.2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4.2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4.2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4.2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4.2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4.2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4.2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4.2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4.2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4.2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4.2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4.2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4.2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4.2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4.2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4.2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4.2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4.2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4.2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4.2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4.2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4.2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4.2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4.2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4.2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4.2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4.2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4.2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4.2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4.2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4.2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4.2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4.2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4.2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4.2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4.2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4.2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4.2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4.2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4.2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4.2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4.2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4.2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4.2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4.2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4.2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4.2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4.2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4.2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4.2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4.2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4.2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4.2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4.2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4.2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4.2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4.2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4.2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4.2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4.2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4.2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4.2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4.2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4.2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4.2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4.2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4.2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4.2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4.2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4.2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4.2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4.2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4.2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4.2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4.2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4.2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4.2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4.2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4.2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4.2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4.2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4.2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4.2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4.2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4.2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4.2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4.2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4.2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4.2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4.2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4.2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4.2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4.2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4.2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4.2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4.2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4.2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4.2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4.2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4.2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4.2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4.2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4.2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4.2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4.2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4.2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4.2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4.2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4.2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4.2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sheetData>
  <mergeCells count="24">
    <mergeCell ref="O2:U2"/>
    <mergeCell ref="V2:AB2"/>
    <mergeCell ref="H3:J3"/>
    <mergeCell ref="L3:N3"/>
    <mergeCell ref="O3:Q3"/>
    <mergeCell ref="S3:U3"/>
    <mergeCell ref="V3:X3"/>
    <mergeCell ref="Z3:AB3"/>
    <mergeCell ref="Q18:U23"/>
    <mergeCell ref="V18:W23"/>
    <mergeCell ref="X18:AB23"/>
    <mergeCell ref="A2:A4"/>
    <mergeCell ref="B2:B4"/>
    <mergeCell ref="C2:C4"/>
    <mergeCell ref="D2:D4"/>
    <mergeCell ref="E2:E4"/>
    <mergeCell ref="F2:F4"/>
    <mergeCell ref="G2:G4"/>
    <mergeCell ref="A5:A7"/>
    <mergeCell ref="A8:A12"/>
    <mergeCell ref="H18:I23"/>
    <mergeCell ref="J18:N23"/>
    <mergeCell ref="O18:P23"/>
    <mergeCell ref="H2:N2"/>
  </mergeCells>
  <hyperlinks>
    <hyperlink ref="N5" r:id="rId1"/>
    <hyperlink ref="U5" r:id="rId2"/>
    <hyperlink ref="X5" r:id="rId3"/>
    <hyperlink ref="AB5" r:id="rId4"/>
    <hyperlink ref="J6" r:id="rId5"/>
    <hyperlink ref="N6" r:id="rId6"/>
    <hyperlink ref="U6" r:id="rId7"/>
    <hyperlink ref="AB6" r:id="rId8"/>
    <hyperlink ref="J7" r:id="rId9"/>
    <hyperlink ref="AB7" r:id="rId10"/>
    <hyperlink ref="AB8" r:id="rId11"/>
    <hyperlink ref="N9" r:id="rId12"/>
    <hyperlink ref="Q9" r:id="rId13"/>
    <hyperlink ref="U9" r:id="rId14" location="slide=id.p7"/>
    <hyperlink ref="X9" r:id="rId15"/>
    <hyperlink ref="AB9" r:id="rId16"/>
    <hyperlink ref="N10" r:id="rId17"/>
    <hyperlink ref="U10" r:id="rId18"/>
    <hyperlink ref="AB10" r:id="rId19"/>
    <hyperlink ref="AB11" r:id="rId20"/>
    <hyperlink ref="U12" r:id="rId21"/>
    <hyperlink ref="AB12" r:id="rId22"/>
  </hyperlinks>
  <pageMargins left="0.7" right="0.7" top="0.75" bottom="0.75" header="0" footer="0"/>
  <pageSetup scale="62"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sheetPr>
  <dimension ref="A1:AB1000"/>
  <sheetViews>
    <sheetView tabSelected="1" workbookViewId="0">
      <pane xSplit="5" ySplit="4" topLeftCell="V5" activePane="bottomRight" state="frozen"/>
      <selection pane="topRight" activeCell="F1" sqref="F1"/>
      <selection pane="bottomLeft" activeCell="A5" sqref="A5"/>
      <selection pane="bottomRight" activeCell="V2" sqref="V2:AB2"/>
    </sheetView>
  </sheetViews>
  <sheetFormatPr baseColWidth="10" defaultColWidth="12.625" defaultRowHeight="15" customHeight="1"/>
  <cols>
    <col min="1" max="1" width="13.375" hidden="1" customWidth="1"/>
    <col min="2" max="2" width="5.25" customWidth="1"/>
    <col min="3" max="3" width="20.25" customWidth="1"/>
    <col min="4" max="4" width="19.875" customWidth="1"/>
    <col min="5" max="5" width="18.25" customWidth="1"/>
    <col min="6" max="6" width="29.625" customWidth="1"/>
    <col min="7" max="7" width="26.375" customWidth="1"/>
    <col min="8" max="8" width="13.625" customWidth="1"/>
    <col min="9" max="9" width="42.25" customWidth="1"/>
    <col min="10" max="10" width="25.25" customWidth="1"/>
    <col min="11" max="11" width="40.875" customWidth="1"/>
    <col min="12" max="12" width="12.25" customWidth="1"/>
    <col min="13" max="13" width="41.375" customWidth="1"/>
    <col min="14" max="14" width="28.75" customWidth="1"/>
    <col min="15" max="15" width="11.25" customWidth="1"/>
    <col min="16" max="16" width="56.375" customWidth="1"/>
    <col min="17" max="17" width="18.125" customWidth="1"/>
    <col min="18" max="18" width="42.875" customWidth="1"/>
    <col min="19" max="19" width="11.25" customWidth="1"/>
    <col min="20" max="20" width="57" customWidth="1"/>
    <col min="21" max="21" width="26.75" customWidth="1"/>
    <col min="22" max="22" width="8.25" customWidth="1"/>
    <col min="23" max="23" width="45.625" customWidth="1"/>
    <col min="24" max="24" width="31.75" customWidth="1"/>
    <col min="25" max="25" width="32.25" customWidth="1"/>
    <col min="26" max="26" width="15.25" customWidth="1"/>
    <col min="27" max="27" width="58" customWidth="1"/>
    <col min="28" max="28" width="28.625" customWidth="1"/>
  </cols>
  <sheetData>
    <row r="1" spans="1:28" ht="21.75" customHeight="1">
      <c r="A1" s="12" t="s">
        <v>393</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95" t="s">
        <v>43</v>
      </c>
      <c r="B2" s="415" t="s">
        <v>44</v>
      </c>
      <c r="C2" s="415" t="s">
        <v>45</v>
      </c>
      <c r="D2" s="415" t="s">
        <v>46</v>
      </c>
      <c r="E2" s="416" t="s">
        <v>47</v>
      </c>
      <c r="F2" s="395" t="s">
        <v>48</v>
      </c>
      <c r="G2" s="398" t="s">
        <v>394</v>
      </c>
      <c r="H2" s="417" t="s">
        <v>50</v>
      </c>
      <c r="I2" s="418"/>
      <c r="J2" s="418"/>
      <c r="K2" s="418"/>
      <c r="L2" s="418"/>
      <c r="M2" s="418"/>
      <c r="N2" s="419"/>
      <c r="O2" s="417" t="s">
        <v>51</v>
      </c>
      <c r="P2" s="418"/>
      <c r="Q2" s="418"/>
      <c r="R2" s="418"/>
      <c r="S2" s="418"/>
      <c r="T2" s="418"/>
      <c r="U2" s="419"/>
      <c r="V2" s="417" t="s">
        <v>395</v>
      </c>
      <c r="W2" s="418"/>
      <c r="X2" s="418"/>
      <c r="Y2" s="418"/>
      <c r="Z2" s="418"/>
      <c r="AA2" s="418"/>
      <c r="AB2" s="419"/>
    </row>
    <row r="3" spans="1:28" ht="27.75" customHeight="1">
      <c r="A3" s="396"/>
      <c r="B3" s="396"/>
      <c r="C3" s="396"/>
      <c r="D3" s="396"/>
      <c r="E3" s="396"/>
      <c r="F3" s="396"/>
      <c r="G3" s="399"/>
      <c r="H3" s="420" t="s">
        <v>53</v>
      </c>
      <c r="I3" s="421"/>
      <c r="J3" s="422"/>
      <c r="K3" s="15" t="s">
        <v>54</v>
      </c>
      <c r="L3" s="423" t="s">
        <v>55</v>
      </c>
      <c r="M3" s="421"/>
      <c r="N3" s="424"/>
      <c r="O3" s="420" t="s">
        <v>53</v>
      </c>
      <c r="P3" s="421"/>
      <c r="Q3" s="422"/>
      <c r="R3" s="15" t="s">
        <v>54</v>
      </c>
      <c r="S3" s="423" t="s">
        <v>55</v>
      </c>
      <c r="T3" s="421"/>
      <c r="U3" s="424"/>
      <c r="V3" s="420" t="s">
        <v>53</v>
      </c>
      <c r="W3" s="421"/>
      <c r="X3" s="422"/>
      <c r="Y3" s="15" t="s">
        <v>54</v>
      </c>
      <c r="Z3" s="423" t="s">
        <v>55</v>
      </c>
      <c r="AA3" s="421"/>
      <c r="AB3" s="424"/>
    </row>
    <row r="4" spans="1:28" ht="29.25" customHeight="1">
      <c r="A4" s="397"/>
      <c r="B4" s="397"/>
      <c r="C4" s="397"/>
      <c r="D4" s="397"/>
      <c r="E4" s="397"/>
      <c r="F4" s="397"/>
      <c r="G4" s="400"/>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34.75" customHeight="1">
      <c r="A5" s="427" t="s">
        <v>396</v>
      </c>
      <c r="B5" s="153" t="s">
        <v>63</v>
      </c>
      <c r="C5" s="154" t="s">
        <v>397</v>
      </c>
      <c r="D5" s="154" t="s">
        <v>398</v>
      </c>
      <c r="E5" s="154" t="s">
        <v>399</v>
      </c>
      <c r="F5" s="154"/>
      <c r="G5" s="155" t="s">
        <v>282</v>
      </c>
      <c r="H5" s="124">
        <v>0</v>
      </c>
      <c r="I5" s="156"/>
      <c r="J5" s="28" t="s">
        <v>151</v>
      </c>
      <c r="K5" s="28" t="s">
        <v>327</v>
      </c>
      <c r="L5" s="157">
        <v>0</v>
      </c>
      <c r="M5" s="145" t="s">
        <v>400</v>
      </c>
      <c r="N5" s="147" t="s">
        <v>260</v>
      </c>
      <c r="O5" s="158">
        <v>1</v>
      </c>
      <c r="P5" s="28" t="s">
        <v>401</v>
      </c>
      <c r="Q5" s="28" t="s">
        <v>402</v>
      </c>
      <c r="R5" s="28" t="s">
        <v>403</v>
      </c>
      <c r="S5" s="157">
        <v>1</v>
      </c>
      <c r="T5" s="145" t="s">
        <v>404</v>
      </c>
      <c r="U5" s="33" t="s">
        <v>405</v>
      </c>
      <c r="V5" s="148">
        <v>1</v>
      </c>
      <c r="W5" s="159"/>
      <c r="X5" s="159"/>
      <c r="Y5" s="42" t="s">
        <v>178</v>
      </c>
      <c r="Z5" s="157">
        <v>1</v>
      </c>
      <c r="AA5" s="160" t="s">
        <v>406</v>
      </c>
      <c r="AB5" s="33" t="s">
        <v>407</v>
      </c>
    </row>
    <row r="6" spans="1:28" ht="218.25" customHeight="1">
      <c r="A6" s="428"/>
      <c r="B6" s="161" t="s">
        <v>84</v>
      </c>
      <c r="C6" s="154" t="s">
        <v>408</v>
      </c>
      <c r="D6" s="154" t="s">
        <v>409</v>
      </c>
      <c r="E6" s="154" t="s">
        <v>399</v>
      </c>
      <c r="F6" s="154"/>
      <c r="G6" s="155" t="s">
        <v>282</v>
      </c>
      <c r="H6" s="124">
        <v>0</v>
      </c>
      <c r="I6" s="156"/>
      <c r="J6" s="28" t="s">
        <v>151</v>
      </c>
      <c r="K6" s="28" t="s">
        <v>327</v>
      </c>
      <c r="L6" s="157">
        <v>0</v>
      </c>
      <c r="M6" s="145" t="s">
        <v>410</v>
      </c>
      <c r="N6" s="147" t="s">
        <v>260</v>
      </c>
      <c r="O6" s="158">
        <v>0.75</v>
      </c>
      <c r="P6" s="28" t="s">
        <v>411</v>
      </c>
      <c r="Q6" s="28" t="s">
        <v>412</v>
      </c>
      <c r="R6" s="28" t="s">
        <v>413</v>
      </c>
      <c r="S6" s="157">
        <f>3/4</f>
        <v>0.75</v>
      </c>
      <c r="T6" s="160" t="s">
        <v>414</v>
      </c>
      <c r="U6" s="33" t="s">
        <v>415</v>
      </c>
      <c r="V6" s="139">
        <v>1</v>
      </c>
      <c r="W6" s="162" t="s">
        <v>416</v>
      </c>
      <c r="X6" s="162" t="s">
        <v>417</v>
      </c>
      <c r="Y6" s="35" t="s">
        <v>418</v>
      </c>
      <c r="Z6" s="157">
        <v>1</v>
      </c>
      <c r="AA6" s="163" t="s">
        <v>419</v>
      </c>
      <c r="AB6" s="33" t="s">
        <v>420</v>
      </c>
    </row>
    <row r="7" spans="1:28" ht="279" customHeight="1">
      <c r="A7" s="429"/>
      <c r="B7" s="161" t="s">
        <v>103</v>
      </c>
      <c r="C7" s="164" t="s">
        <v>421</v>
      </c>
      <c r="D7" s="154" t="s">
        <v>422</v>
      </c>
      <c r="E7" s="154" t="s">
        <v>423</v>
      </c>
      <c r="F7" s="154" t="s">
        <v>399</v>
      </c>
      <c r="G7" s="155" t="s">
        <v>257</v>
      </c>
      <c r="H7" s="124">
        <v>0</v>
      </c>
      <c r="I7" s="156" t="s">
        <v>424</v>
      </c>
      <c r="J7" s="28" t="s">
        <v>425</v>
      </c>
      <c r="K7" s="28" t="s">
        <v>327</v>
      </c>
      <c r="L7" s="157">
        <v>0</v>
      </c>
      <c r="M7" s="145" t="s">
        <v>426</v>
      </c>
      <c r="N7" s="147" t="s">
        <v>260</v>
      </c>
      <c r="O7" s="157">
        <v>0</v>
      </c>
      <c r="P7" s="159"/>
      <c r="Q7" s="159"/>
      <c r="R7" s="28" t="s">
        <v>327</v>
      </c>
      <c r="S7" s="157">
        <v>0</v>
      </c>
      <c r="T7" s="145" t="s">
        <v>427</v>
      </c>
      <c r="U7" s="147" t="s">
        <v>260</v>
      </c>
      <c r="V7" s="139">
        <v>0.3</v>
      </c>
      <c r="W7" s="162" t="s">
        <v>428</v>
      </c>
      <c r="X7" s="163" t="s">
        <v>429</v>
      </c>
      <c r="Y7" s="35" t="s">
        <v>332</v>
      </c>
      <c r="Z7" s="157">
        <v>0</v>
      </c>
      <c r="AA7" s="163" t="s">
        <v>430</v>
      </c>
      <c r="AB7" s="33" t="s">
        <v>431</v>
      </c>
    </row>
    <row r="8" spans="1:28" ht="159" customHeight="1">
      <c r="A8" s="152" t="s">
        <v>432</v>
      </c>
      <c r="B8" s="165" t="s">
        <v>145</v>
      </c>
      <c r="C8" s="154" t="s">
        <v>433</v>
      </c>
      <c r="D8" s="154" t="s">
        <v>434</v>
      </c>
      <c r="E8" s="154" t="s">
        <v>255</v>
      </c>
      <c r="F8" s="154"/>
      <c r="G8" s="155" t="s">
        <v>435</v>
      </c>
      <c r="H8" s="116">
        <v>0.5</v>
      </c>
      <c r="I8" s="156" t="s">
        <v>436</v>
      </c>
      <c r="J8" s="125" t="s">
        <v>437</v>
      </c>
      <c r="K8" s="28" t="s">
        <v>438</v>
      </c>
      <c r="L8" s="157">
        <v>0.5</v>
      </c>
      <c r="M8" s="145" t="s">
        <v>439</v>
      </c>
      <c r="N8" s="147" t="s">
        <v>440</v>
      </c>
      <c r="O8" s="158">
        <v>1</v>
      </c>
      <c r="P8" s="28" t="s">
        <v>441</v>
      </c>
      <c r="Q8" s="28" t="s">
        <v>442</v>
      </c>
      <c r="R8" s="28" t="s">
        <v>443</v>
      </c>
      <c r="S8" s="158">
        <v>1</v>
      </c>
      <c r="T8" s="28" t="s">
        <v>444</v>
      </c>
      <c r="U8" s="33" t="s">
        <v>445</v>
      </c>
      <c r="V8" s="139">
        <v>1</v>
      </c>
      <c r="W8" s="166"/>
      <c r="X8" s="166"/>
      <c r="Y8" s="42" t="s">
        <v>178</v>
      </c>
      <c r="Z8" s="158">
        <v>1</v>
      </c>
      <c r="AA8" s="28" t="s">
        <v>446</v>
      </c>
      <c r="AB8" s="33" t="s">
        <v>447</v>
      </c>
    </row>
    <row r="9" spans="1:28" ht="262.5" customHeight="1">
      <c r="A9" s="427" t="s">
        <v>448</v>
      </c>
      <c r="B9" s="167" t="s">
        <v>166</v>
      </c>
      <c r="C9" s="154" t="s">
        <v>449</v>
      </c>
      <c r="D9" s="154" t="s">
        <v>450</v>
      </c>
      <c r="E9" s="154" t="s">
        <v>399</v>
      </c>
      <c r="F9" s="154" t="s">
        <v>451</v>
      </c>
      <c r="G9" s="168" t="s">
        <v>452</v>
      </c>
      <c r="H9" s="124">
        <v>0</v>
      </c>
      <c r="I9" s="159"/>
      <c r="J9" s="28" t="s">
        <v>151</v>
      </c>
      <c r="K9" s="28" t="s">
        <v>327</v>
      </c>
      <c r="L9" s="157">
        <v>0</v>
      </c>
      <c r="M9" s="145" t="s">
        <v>453</v>
      </c>
      <c r="N9" s="147" t="s">
        <v>260</v>
      </c>
      <c r="O9" s="158">
        <v>0.3</v>
      </c>
      <c r="P9" s="28" t="s">
        <v>454</v>
      </c>
      <c r="Q9" s="28" t="s">
        <v>455</v>
      </c>
      <c r="R9" s="37" t="s">
        <v>456</v>
      </c>
      <c r="S9" s="158">
        <v>0</v>
      </c>
      <c r="T9" s="28" t="s">
        <v>457</v>
      </c>
      <c r="U9" s="33" t="s">
        <v>458</v>
      </c>
      <c r="V9" s="139">
        <v>1</v>
      </c>
      <c r="W9" s="162" t="s">
        <v>459</v>
      </c>
      <c r="X9" s="162" t="s">
        <v>460</v>
      </c>
      <c r="Y9" s="35" t="s">
        <v>461</v>
      </c>
      <c r="Z9" s="158">
        <v>0</v>
      </c>
      <c r="AA9" s="37" t="s">
        <v>462</v>
      </c>
      <c r="AB9" s="33" t="s">
        <v>463</v>
      </c>
    </row>
    <row r="10" spans="1:28" ht="243" customHeight="1">
      <c r="A10" s="428"/>
      <c r="B10" s="153" t="s">
        <v>181</v>
      </c>
      <c r="C10" s="154" t="s">
        <v>464</v>
      </c>
      <c r="D10" s="154" t="s">
        <v>465</v>
      </c>
      <c r="E10" s="154" t="s">
        <v>466</v>
      </c>
      <c r="F10" s="154"/>
      <c r="G10" s="155" t="s">
        <v>108</v>
      </c>
      <c r="H10" s="124">
        <v>0.3</v>
      </c>
      <c r="I10" s="28" t="s">
        <v>467</v>
      </c>
      <c r="J10" s="169" t="s">
        <v>468</v>
      </c>
      <c r="K10" s="28" t="s">
        <v>469</v>
      </c>
      <c r="L10" s="157">
        <v>0</v>
      </c>
      <c r="M10" s="145" t="s">
        <v>470</v>
      </c>
      <c r="N10" s="147" t="s">
        <v>260</v>
      </c>
      <c r="O10" s="158">
        <v>1</v>
      </c>
      <c r="P10" s="28" t="s">
        <v>471</v>
      </c>
      <c r="Q10" s="28" t="s">
        <v>472</v>
      </c>
      <c r="R10" s="28" t="s">
        <v>473</v>
      </c>
      <c r="S10" s="158">
        <v>1</v>
      </c>
      <c r="T10" s="170" t="s">
        <v>474</v>
      </c>
      <c r="U10" s="31" t="s">
        <v>475</v>
      </c>
      <c r="V10" s="139">
        <v>1</v>
      </c>
      <c r="W10" s="171"/>
      <c r="X10" s="172"/>
      <c r="Y10" s="42" t="s">
        <v>178</v>
      </c>
      <c r="Z10" s="158">
        <v>1</v>
      </c>
      <c r="AA10" s="54" t="s">
        <v>476</v>
      </c>
      <c r="AB10" s="31" t="s">
        <v>477</v>
      </c>
    </row>
    <row r="11" spans="1:28" ht="154.5" customHeight="1">
      <c r="A11" s="429"/>
      <c r="B11" s="153" t="s">
        <v>199</v>
      </c>
      <c r="C11" s="154" t="s">
        <v>478</v>
      </c>
      <c r="D11" s="164" t="s">
        <v>479</v>
      </c>
      <c r="E11" s="154" t="s">
        <v>66</v>
      </c>
      <c r="F11" s="154" t="s">
        <v>480</v>
      </c>
      <c r="G11" s="155" t="s">
        <v>481</v>
      </c>
      <c r="H11" s="124">
        <v>0</v>
      </c>
      <c r="I11" s="28" t="s">
        <v>369</v>
      </c>
      <c r="J11" s="173" t="s">
        <v>151</v>
      </c>
      <c r="K11" s="28" t="s">
        <v>327</v>
      </c>
      <c r="L11" s="157">
        <v>0</v>
      </c>
      <c r="M11" s="145" t="s">
        <v>482</v>
      </c>
      <c r="N11" s="147" t="s">
        <v>260</v>
      </c>
      <c r="O11" s="143">
        <v>0.25</v>
      </c>
      <c r="P11" s="28" t="s">
        <v>483</v>
      </c>
      <c r="Q11" s="28" t="s">
        <v>484</v>
      </c>
      <c r="R11" s="28" t="s">
        <v>485</v>
      </c>
      <c r="S11" s="158">
        <v>0</v>
      </c>
      <c r="T11" s="54" t="s">
        <v>486</v>
      </c>
      <c r="U11" s="31" t="s">
        <v>487</v>
      </c>
      <c r="V11" s="139">
        <v>1</v>
      </c>
      <c r="W11" s="35" t="s">
        <v>488</v>
      </c>
      <c r="X11" s="70" t="s">
        <v>489</v>
      </c>
      <c r="Y11" s="35" t="s">
        <v>490</v>
      </c>
      <c r="Z11" s="158">
        <v>1</v>
      </c>
      <c r="AA11" s="54" t="s">
        <v>491</v>
      </c>
      <c r="AB11" s="67" t="s">
        <v>492</v>
      </c>
    </row>
    <row r="12" spans="1:28" ht="202.5" customHeight="1">
      <c r="A12" s="427" t="s">
        <v>493</v>
      </c>
      <c r="B12" s="153" t="s">
        <v>218</v>
      </c>
      <c r="C12" s="154" t="s">
        <v>494</v>
      </c>
      <c r="D12" s="154" t="s">
        <v>495</v>
      </c>
      <c r="E12" s="154" t="s">
        <v>399</v>
      </c>
      <c r="F12" s="154" t="s">
        <v>496</v>
      </c>
      <c r="G12" s="155" t="s">
        <v>497</v>
      </c>
      <c r="H12" s="124">
        <v>0</v>
      </c>
      <c r="I12" s="159"/>
      <c r="J12" s="173" t="s">
        <v>151</v>
      </c>
      <c r="K12" s="28" t="s">
        <v>327</v>
      </c>
      <c r="L12" s="157">
        <v>0</v>
      </c>
      <c r="M12" s="145" t="s">
        <v>498</v>
      </c>
      <c r="N12" s="147" t="s">
        <v>260</v>
      </c>
      <c r="O12" s="158">
        <v>1</v>
      </c>
      <c r="P12" s="28" t="s">
        <v>499</v>
      </c>
      <c r="Q12" s="28" t="s">
        <v>500</v>
      </c>
      <c r="R12" s="28" t="s">
        <v>473</v>
      </c>
      <c r="S12" s="158">
        <v>1</v>
      </c>
      <c r="T12" s="170" t="s">
        <v>501</v>
      </c>
      <c r="U12" s="31" t="s">
        <v>502</v>
      </c>
      <c r="V12" s="139">
        <v>1</v>
      </c>
      <c r="W12" s="174"/>
      <c r="X12" s="166"/>
      <c r="Y12" s="42" t="s">
        <v>178</v>
      </c>
      <c r="Z12" s="158">
        <v>1</v>
      </c>
      <c r="AA12" s="54" t="s">
        <v>503</v>
      </c>
      <c r="AB12" s="31" t="s">
        <v>504</v>
      </c>
    </row>
    <row r="13" spans="1:28" ht="220.5" customHeight="1">
      <c r="A13" s="428"/>
      <c r="B13" s="153" t="s">
        <v>505</v>
      </c>
      <c r="C13" s="154" t="s">
        <v>506</v>
      </c>
      <c r="D13" s="154" t="s">
        <v>507</v>
      </c>
      <c r="E13" s="154" t="s">
        <v>508</v>
      </c>
      <c r="F13" s="154" t="s">
        <v>149</v>
      </c>
      <c r="G13" s="155" t="s">
        <v>509</v>
      </c>
      <c r="H13" s="124">
        <v>0</v>
      </c>
      <c r="I13" s="173" t="s">
        <v>510</v>
      </c>
      <c r="J13" s="173" t="s">
        <v>511</v>
      </c>
      <c r="K13" s="28" t="s">
        <v>152</v>
      </c>
      <c r="L13" s="157">
        <v>0</v>
      </c>
      <c r="M13" s="145" t="s">
        <v>512</v>
      </c>
      <c r="N13" s="147" t="s">
        <v>260</v>
      </c>
      <c r="O13" s="158">
        <v>1</v>
      </c>
      <c r="P13" s="28" t="s">
        <v>513</v>
      </c>
      <c r="Q13" s="28" t="s">
        <v>514</v>
      </c>
      <c r="R13" s="28" t="s">
        <v>515</v>
      </c>
      <c r="S13" s="157">
        <f>1/4</f>
        <v>0.25</v>
      </c>
      <c r="T13" s="170" t="s">
        <v>516</v>
      </c>
      <c r="U13" s="31" t="s">
        <v>517</v>
      </c>
      <c r="V13" s="139">
        <v>1</v>
      </c>
      <c r="W13" s="175" t="s">
        <v>518</v>
      </c>
      <c r="X13" s="176" t="s">
        <v>519</v>
      </c>
      <c r="Y13" s="35" t="s">
        <v>490</v>
      </c>
      <c r="Z13" s="158">
        <v>1</v>
      </c>
      <c r="AA13" s="54" t="s">
        <v>520</v>
      </c>
      <c r="AB13" s="31" t="s">
        <v>521</v>
      </c>
    </row>
    <row r="14" spans="1:28" ht="285" customHeight="1">
      <c r="A14" s="428"/>
      <c r="B14" s="161" t="s">
        <v>522</v>
      </c>
      <c r="C14" s="155" t="s">
        <v>523</v>
      </c>
      <c r="D14" s="155" t="s">
        <v>524</v>
      </c>
      <c r="E14" s="155" t="s">
        <v>87</v>
      </c>
      <c r="F14" s="155" t="s">
        <v>525</v>
      </c>
      <c r="G14" s="155" t="s">
        <v>108</v>
      </c>
      <c r="H14" s="177">
        <v>0.33329999999999999</v>
      </c>
      <c r="I14" s="173" t="s">
        <v>526</v>
      </c>
      <c r="J14" s="173" t="s">
        <v>527</v>
      </c>
      <c r="K14" s="28" t="s">
        <v>528</v>
      </c>
      <c r="L14" s="178">
        <v>0.33329999999999999</v>
      </c>
      <c r="M14" s="145" t="s">
        <v>529</v>
      </c>
      <c r="N14" s="69" t="s">
        <v>530</v>
      </c>
      <c r="O14" s="179">
        <v>0.66659999999999997</v>
      </c>
      <c r="P14" s="28" t="s">
        <v>526</v>
      </c>
      <c r="Q14" s="125" t="s">
        <v>531</v>
      </c>
      <c r="R14" s="28" t="s">
        <v>532</v>
      </c>
      <c r="S14" s="178">
        <v>0.66659999999999997</v>
      </c>
      <c r="T14" s="170" t="s">
        <v>533</v>
      </c>
      <c r="U14" s="31" t="s">
        <v>534</v>
      </c>
      <c r="V14" s="139">
        <v>1</v>
      </c>
      <c r="W14" s="180" t="s">
        <v>535</v>
      </c>
      <c r="X14" s="176" t="s">
        <v>536</v>
      </c>
      <c r="Y14" s="35" t="s">
        <v>332</v>
      </c>
      <c r="Z14" s="158">
        <v>1</v>
      </c>
      <c r="AA14" s="54" t="s">
        <v>537</v>
      </c>
      <c r="AB14" s="31" t="s">
        <v>538</v>
      </c>
    </row>
    <row r="15" spans="1:28" ht="158.25" customHeight="1">
      <c r="A15" s="428"/>
      <c r="B15" s="161" t="s">
        <v>539</v>
      </c>
      <c r="C15" s="181" t="s">
        <v>540</v>
      </c>
      <c r="D15" s="155" t="s">
        <v>541</v>
      </c>
      <c r="E15" s="155" t="s">
        <v>87</v>
      </c>
      <c r="F15" s="155" t="s">
        <v>542</v>
      </c>
      <c r="G15" s="155" t="s">
        <v>543</v>
      </c>
      <c r="H15" s="177">
        <v>0.33329999999999999</v>
      </c>
      <c r="I15" s="173" t="s">
        <v>544</v>
      </c>
      <c r="J15" s="173" t="s">
        <v>545</v>
      </c>
      <c r="K15" s="28" t="s">
        <v>546</v>
      </c>
      <c r="L15" s="178">
        <v>0.33329999999999999</v>
      </c>
      <c r="M15" s="145" t="s">
        <v>547</v>
      </c>
      <c r="N15" s="69" t="s">
        <v>548</v>
      </c>
      <c r="O15" s="179">
        <v>0.66659999999999997</v>
      </c>
      <c r="P15" s="173" t="s">
        <v>549</v>
      </c>
      <c r="Q15" s="159"/>
      <c r="R15" s="28" t="s">
        <v>550</v>
      </c>
      <c r="S15" s="178">
        <f>5/9</f>
        <v>0.55555555555555558</v>
      </c>
      <c r="T15" s="170" t="s">
        <v>551</v>
      </c>
      <c r="U15" s="31" t="s">
        <v>552</v>
      </c>
      <c r="V15" s="139">
        <v>1</v>
      </c>
      <c r="W15" s="180" t="s">
        <v>553</v>
      </c>
      <c r="X15" s="182" t="s">
        <v>554</v>
      </c>
      <c r="Y15" s="35" t="s">
        <v>332</v>
      </c>
      <c r="Z15" s="158">
        <v>1</v>
      </c>
      <c r="AA15" s="54" t="s">
        <v>555</v>
      </c>
      <c r="AB15" s="31" t="s">
        <v>556</v>
      </c>
    </row>
    <row r="16" spans="1:28" ht="109.5" customHeight="1">
      <c r="A16" s="429"/>
      <c r="B16" s="161" t="s">
        <v>557</v>
      </c>
      <c r="C16" s="155" t="s">
        <v>558</v>
      </c>
      <c r="D16" s="181" t="s">
        <v>559</v>
      </c>
      <c r="E16" s="154" t="s">
        <v>399</v>
      </c>
      <c r="F16" s="155" t="s">
        <v>560</v>
      </c>
      <c r="G16" s="155" t="s">
        <v>509</v>
      </c>
      <c r="H16" s="124">
        <v>0</v>
      </c>
      <c r="I16" s="159"/>
      <c r="J16" s="173" t="s">
        <v>151</v>
      </c>
      <c r="K16" s="28" t="s">
        <v>152</v>
      </c>
      <c r="L16" s="157">
        <v>0</v>
      </c>
      <c r="M16" s="145" t="s">
        <v>561</v>
      </c>
      <c r="N16" s="147" t="s">
        <v>260</v>
      </c>
      <c r="O16" s="158">
        <v>0</v>
      </c>
      <c r="P16" s="28" t="s">
        <v>562</v>
      </c>
      <c r="Q16" s="159"/>
      <c r="R16" s="28" t="s">
        <v>563</v>
      </c>
      <c r="S16" s="157">
        <v>0</v>
      </c>
      <c r="T16" s="145" t="s">
        <v>564</v>
      </c>
      <c r="U16" s="147" t="s">
        <v>260</v>
      </c>
      <c r="V16" s="139">
        <v>1</v>
      </c>
      <c r="W16" s="162" t="s">
        <v>565</v>
      </c>
      <c r="X16" s="183" t="s">
        <v>566</v>
      </c>
      <c r="Y16" s="35" t="s">
        <v>567</v>
      </c>
      <c r="Z16" s="158">
        <v>1</v>
      </c>
      <c r="AA16" s="54" t="s">
        <v>568</v>
      </c>
      <c r="AB16" s="31" t="s">
        <v>569</v>
      </c>
    </row>
    <row r="17" spans="1:28" ht="145.5" customHeight="1">
      <c r="A17" s="427" t="s">
        <v>570</v>
      </c>
      <c r="B17" s="153" t="s">
        <v>236</v>
      </c>
      <c r="C17" s="154" t="s">
        <v>571</v>
      </c>
      <c r="D17" s="184" t="s">
        <v>572</v>
      </c>
      <c r="E17" s="155" t="s">
        <v>107</v>
      </c>
      <c r="F17" s="154" t="s">
        <v>573</v>
      </c>
      <c r="G17" s="155" t="s">
        <v>282</v>
      </c>
      <c r="H17" s="124"/>
      <c r="J17" s="173" t="s">
        <v>151</v>
      </c>
      <c r="K17" s="28" t="s">
        <v>152</v>
      </c>
      <c r="L17" s="157">
        <v>0</v>
      </c>
      <c r="M17" s="145" t="s">
        <v>574</v>
      </c>
      <c r="N17" s="147" t="s">
        <v>260</v>
      </c>
      <c r="O17" s="158">
        <v>1</v>
      </c>
      <c r="P17" s="173" t="s">
        <v>575</v>
      </c>
      <c r="Q17" s="28" t="s">
        <v>576</v>
      </c>
      <c r="R17" s="28" t="s">
        <v>577</v>
      </c>
      <c r="S17" s="157">
        <v>1</v>
      </c>
      <c r="T17" s="145" t="s">
        <v>578</v>
      </c>
      <c r="U17" s="69" t="s">
        <v>579</v>
      </c>
      <c r="V17" s="139">
        <v>1</v>
      </c>
      <c r="W17" s="166"/>
      <c r="X17" s="166"/>
      <c r="Y17" s="42" t="s">
        <v>178</v>
      </c>
      <c r="Z17" s="157">
        <v>1</v>
      </c>
      <c r="AA17" s="160" t="s">
        <v>580</v>
      </c>
      <c r="AB17" s="69" t="s">
        <v>581</v>
      </c>
    </row>
    <row r="18" spans="1:28" ht="120.75" customHeight="1">
      <c r="A18" s="428"/>
      <c r="B18" s="161" t="s">
        <v>252</v>
      </c>
      <c r="C18" s="154" t="s">
        <v>582</v>
      </c>
      <c r="D18" s="184" t="s">
        <v>583</v>
      </c>
      <c r="E18" s="155" t="s">
        <v>107</v>
      </c>
      <c r="F18" s="154" t="s">
        <v>584</v>
      </c>
      <c r="G18" s="155" t="s">
        <v>585</v>
      </c>
      <c r="H18" s="124">
        <v>0</v>
      </c>
      <c r="I18" s="159"/>
      <c r="J18" s="173" t="s">
        <v>151</v>
      </c>
      <c r="K18" s="28" t="s">
        <v>152</v>
      </c>
      <c r="L18" s="157">
        <v>0</v>
      </c>
      <c r="M18" s="145" t="s">
        <v>586</v>
      </c>
      <c r="N18" s="147" t="s">
        <v>260</v>
      </c>
      <c r="O18" s="158">
        <v>0</v>
      </c>
      <c r="P18" s="173" t="s">
        <v>587</v>
      </c>
      <c r="Q18" s="159"/>
      <c r="R18" s="28" t="s">
        <v>152</v>
      </c>
      <c r="S18" s="157">
        <v>0</v>
      </c>
      <c r="T18" s="145" t="s">
        <v>588</v>
      </c>
      <c r="U18" s="147" t="s">
        <v>260</v>
      </c>
      <c r="V18" s="139">
        <v>1</v>
      </c>
      <c r="W18" s="180" t="s">
        <v>589</v>
      </c>
      <c r="X18" s="182" t="s">
        <v>590</v>
      </c>
      <c r="Y18" s="35" t="s">
        <v>332</v>
      </c>
      <c r="Z18" s="157">
        <v>1</v>
      </c>
      <c r="AA18" s="160" t="s">
        <v>591</v>
      </c>
      <c r="AB18" s="69" t="s">
        <v>592</v>
      </c>
    </row>
    <row r="19" spans="1:28" ht="219.75" customHeight="1">
      <c r="A19" s="428"/>
      <c r="B19" s="161" t="s">
        <v>593</v>
      </c>
      <c r="C19" s="155" t="s">
        <v>594</v>
      </c>
      <c r="D19" s="155" t="s">
        <v>595</v>
      </c>
      <c r="E19" s="155" t="s">
        <v>107</v>
      </c>
      <c r="F19" s="155" t="s">
        <v>596</v>
      </c>
      <c r="G19" s="155" t="s">
        <v>597</v>
      </c>
      <c r="H19" s="124">
        <v>0</v>
      </c>
      <c r="I19" s="159"/>
      <c r="J19" s="173" t="s">
        <v>151</v>
      </c>
      <c r="K19" s="28" t="s">
        <v>152</v>
      </c>
      <c r="L19" s="157">
        <v>0</v>
      </c>
      <c r="M19" s="145" t="s">
        <v>598</v>
      </c>
      <c r="N19" s="147" t="s">
        <v>260</v>
      </c>
      <c r="O19" s="158">
        <v>0</v>
      </c>
      <c r="P19" s="159"/>
      <c r="Q19" s="159"/>
      <c r="R19" s="28" t="s">
        <v>152</v>
      </c>
      <c r="S19" s="157">
        <v>0</v>
      </c>
      <c r="T19" s="145" t="s">
        <v>599</v>
      </c>
      <c r="U19" s="147" t="s">
        <v>260</v>
      </c>
      <c r="V19" s="139">
        <v>1</v>
      </c>
      <c r="W19" s="180" t="s">
        <v>600</v>
      </c>
      <c r="X19" s="176" t="s">
        <v>601</v>
      </c>
      <c r="Y19" s="35" t="s">
        <v>332</v>
      </c>
      <c r="Z19" s="157">
        <v>1</v>
      </c>
      <c r="AA19" s="160" t="s">
        <v>602</v>
      </c>
      <c r="AB19" s="69" t="s">
        <v>603</v>
      </c>
    </row>
    <row r="20" spans="1:28" ht="191.25" customHeight="1">
      <c r="A20" s="428"/>
      <c r="B20" s="161" t="s">
        <v>604</v>
      </c>
      <c r="C20" s="155" t="s">
        <v>605</v>
      </c>
      <c r="D20" s="155" t="s">
        <v>606</v>
      </c>
      <c r="E20" s="155" t="s">
        <v>87</v>
      </c>
      <c r="F20" s="155" t="s">
        <v>525</v>
      </c>
      <c r="G20" s="155" t="s">
        <v>108</v>
      </c>
      <c r="H20" s="177">
        <v>0.33329999999999999</v>
      </c>
      <c r="I20" s="28" t="s">
        <v>607</v>
      </c>
      <c r="J20" s="173" t="s">
        <v>608</v>
      </c>
      <c r="K20" s="28" t="s">
        <v>609</v>
      </c>
      <c r="L20" s="157">
        <v>0</v>
      </c>
      <c r="M20" s="145" t="s">
        <v>610</v>
      </c>
      <c r="N20" s="69" t="s">
        <v>611</v>
      </c>
      <c r="O20" s="179">
        <v>0.66659999999999997</v>
      </c>
      <c r="P20" s="28" t="s">
        <v>612</v>
      </c>
      <c r="Q20" s="125" t="s">
        <v>613</v>
      </c>
      <c r="R20" s="28" t="s">
        <v>614</v>
      </c>
      <c r="S20" s="157">
        <v>0</v>
      </c>
      <c r="T20" s="185" t="s">
        <v>615</v>
      </c>
      <c r="U20" s="69" t="s">
        <v>616</v>
      </c>
      <c r="V20" s="139">
        <v>1</v>
      </c>
      <c r="W20" s="160" t="s">
        <v>617</v>
      </c>
      <c r="X20" s="186" t="s">
        <v>618</v>
      </c>
      <c r="Y20" s="35" t="s">
        <v>332</v>
      </c>
      <c r="Z20" s="157">
        <f>3/4</f>
        <v>0.75</v>
      </c>
      <c r="AA20" s="160" t="s">
        <v>619</v>
      </c>
      <c r="AB20" s="69" t="s">
        <v>620</v>
      </c>
    </row>
    <row r="21" spans="1:28" ht="235.5" customHeight="1">
      <c r="A21" s="429"/>
      <c r="B21" s="167" t="s">
        <v>621</v>
      </c>
      <c r="C21" s="155" t="s">
        <v>622</v>
      </c>
      <c r="D21" s="155" t="s">
        <v>623</v>
      </c>
      <c r="E21" s="155" t="s">
        <v>107</v>
      </c>
      <c r="F21" s="154" t="s">
        <v>281</v>
      </c>
      <c r="G21" s="155" t="s">
        <v>624</v>
      </c>
      <c r="H21" s="124">
        <v>0</v>
      </c>
      <c r="I21" s="159"/>
      <c r="J21" s="173" t="s">
        <v>151</v>
      </c>
      <c r="K21" s="28" t="s">
        <v>327</v>
      </c>
      <c r="L21" s="157">
        <v>0</v>
      </c>
      <c r="M21" s="145" t="s">
        <v>625</v>
      </c>
      <c r="N21" s="147" t="s">
        <v>260</v>
      </c>
      <c r="O21" s="158">
        <v>0</v>
      </c>
      <c r="P21" s="159"/>
      <c r="Q21" s="159"/>
      <c r="R21" s="28" t="s">
        <v>327</v>
      </c>
      <c r="S21" s="157">
        <v>0</v>
      </c>
      <c r="T21" s="145" t="s">
        <v>626</v>
      </c>
      <c r="U21" s="147" t="s">
        <v>260</v>
      </c>
      <c r="V21" s="139">
        <v>1</v>
      </c>
      <c r="W21" s="180" t="s">
        <v>627</v>
      </c>
      <c r="X21" s="176" t="s">
        <v>628</v>
      </c>
      <c r="Y21" s="35" t="s">
        <v>629</v>
      </c>
      <c r="Z21" s="187">
        <v>1</v>
      </c>
      <c r="AA21" s="160" t="s">
        <v>630</v>
      </c>
      <c r="AB21" s="69" t="s">
        <v>631</v>
      </c>
    </row>
    <row r="22" spans="1:28" ht="33" customHeight="1">
      <c r="A22" s="188"/>
      <c r="B22" s="189"/>
      <c r="C22" s="188"/>
      <c r="D22" s="188"/>
      <c r="E22" s="188"/>
      <c r="F22" s="188"/>
      <c r="G22" s="109" t="s">
        <v>268</v>
      </c>
      <c r="H22" s="111">
        <f>IFERROR(AVERAGE(H5:H21),"")</f>
        <v>0.11249374999999999</v>
      </c>
      <c r="I22" s="188"/>
      <c r="J22" s="188"/>
      <c r="K22" s="109" t="s">
        <v>268</v>
      </c>
      <c r="L22" s="111">
        <f>IFERROR(AVERAGE(L5:L21),"")</f>
        <v>6.8623529411764694E-2</v>
      </c>
      <c r="M22" s="188"/>
      <c r="N22" s="109" t="s">
        <v>268</v>
      </c>
      <c r="O22" s="111">
        <f>IFERROR(AVERAGE(O5:O21),"")</f>
        <v>0.54704705882352933</v>
      </c>
      <c r="P22" s="188"/>
      <c r="Q22" s="188"/>
      <c r="R22" s="109" t="s">
        <v>268</v>
      </c>
      <c r="S22" s="111">
        <f>IFERROR(AVERAGE(S5:S21),"")</f>
        <v>0.42483267973856209</v>
      </c>
      <c r="T22" s="188"/>
      <c r="U22" s="109" t="s">
        <v>268</v>
      </c>
      <c r="V22" s="111">
        <f>IFERROR(AVERAGE(V5:V21),"")</f>
        <v>0.95882352941176474</v>
      </c>
      <c r="W22" s="188"/>
      <c r="X22" s="188"/>
      <c r="Y22" s="109" t="s">
        <v>268</v>
      </c>
      <c r="Z22" s="111">
        <f>IFERROR(AVERAGE(Z5:Z21),"")</f>
        <v>0.86764705882352944</v>
      </c>
      <c r="AA22" s="188"/>
      <c r="AB22" s="188"/>
    </row>
    <row r="23" spans="1:28" ht="40.5" customHeight="1">
      <c r="A23" s="11"/>
      <c r="B23" s="19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ht="14.25" customHeight="1">
      <c r="A24" s="11"/>
      <c r="B24" s="19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4.25" customHeight="1">
      <c r="A25" s="11"/>
      <c r="B25" s="19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4.25" customHeight="1">
      <c r="A26" s="11"/>
      <c r="B26" s="19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ht="18.75" customHeight="1">
      <c r="A27" s="11"/>
      <c r="B27" s="190"/>
      <c r="C27" s="11"/>
      <c r="D27" s="11"/>
      <c r="E27" s="11"/>
      <c r="F27" s="11"/>
      <c r="G27" s="11"/>
      <c r="H27" s="401" t="s">
        <v>270</v>
      </c>
      <c r="I27" s="402"/>
      <c r="J27" s="406" t="s">
        <v>632</v>
      </c>
      <c r="K27" s="407"/>
      <c r="L27" s="407"/>
      <c r="M27" s="407"/>
      <c r="N27" s="408"/>
      <c r="O27" s="401" t="s">
        <v>272</v>
      </c>
      <c r="P27" s="402"/>
      <c r="Q27" s="406" t="s">
        <v>633</v>
      </c>
      <c r="R27" s="407"/>
      <c r="S27" s="407"/>
      <c r="T27" s="407"/>
      <c r="U27" s="408"/>
      <c r="V27" s="401" t="s">
        <v>274</v>
      </c>
      <c r="W27" s="402"/>
      <c r="X27" s="430" t="s">
        <v>634</v>
      </c>
      <c r="Y27" s="407"/>
      <c r="Z27" s="407"/>
      <c r="AA27" s="407"/>
      <c r="AB27" s="408"/>
    </row>
    <row r="28" spans="1:28" ht="18.75" customHeight="1">
      <c r="A28" s="11"/>
      <c r="B28" s="190"/>
      <c r="C28" s="151"/>
      <c r="D28" s="11"/>
      <c r="E28" s="11"/>
      <c r="F28" s="11"/>
      <c r="G28" s="11"/>
      <c r="H28" s="403"/>
      <c r="I28" s="390"/>
      <c r="J28" s="388"/>
      <c r="K28" s="389"/>
      <c r="L28" s="389"/>
      <c r="M28" s="389"/>
      <c r="N28" s="409"/>
      <c r="O28" s="403"/>
      <c r="P28" s="390"/>
      <c r="Q28" s="388"/>
      <c r="R28" s="389"/>
      <c r="S28" s="389"/>
      <c r="T28" s="389"/>
      <c r="U28" s="409"/>
      <c r="V28" s="403"/>
      <c r="W28" s="390"/>
      <c r="X28" s="388"/>
      <c r="Y28" s="389"/>
      <c r="Z28" s="389"/>
      <c r="AA28" s="389"/>
      <c r="AB28" s="409"/>
    </row>
    <row r="29" spans="1:28" ht="18.75" customHeight="1">
      <c r="A29" s="11"/>
      <c r="B29" s="190"/>
      <c r="C29" s="11"/>
      <c r="D29" s="11"/>
      <c r="E29" s="11"/>
      <c r="F29" s="11"/>
      <c r="G29" s="11"/>
      <c r="H29" s="403"/>
      <c r="I29" s="390"/>
      <c r="J29" s="388"/>
      <c r="K29" s="389"/>
      <c r="L29" s="389"/>
      <c r="M29" s="389"/>
      <c r="N29" s="409"/>
      <c r="O29" s="403"/>
      <c r="P29" s="390"/>
      <c r="Q29" s="388"/>
      <c r="R29" s="389"/>
      <c r="S29" s="389"/>
      <c r="T29" s="389"/>
      <c r="U29" s="409"/>
      <c r="V29" s="403"/>
      <c r="W29" s="390"/>
      <c r="X29" s="388"/>
      <c r="Y29" s="389"/>
      <c r="Z29" s="389"/>
      <c r="AA29" s="389"/>
      <c r="AB29" s="409"/>
    </row>
    <row r="30" spans="1:28" ht="18.75" customHeight="1">
      <c r="A30" s="11"/>
      <c r="B30" s="190"/>
      <c r="C30" s="11"/>
      <c r="D30" s="11"/>
      <c r="E30" s="11"/>
      <c r="F30" s="11"/>
      <c r="G30" s="11"/>
      <c r="H30" s="403"/>
      <c r="I30" s="390"/>
      <c r="J30" s="388"/>
      <c r="K30" s="389"/>
      <c r="L30" s="389"/>
      <c r="M30" s="389"/>
      <c r="N30" s="409"/>
      <c r="O30" s="403"/>
      <c r="P30" s="390"/>
      <c r="Q30" s="388"/>
      <c r="R30" s="389"/>
      <c r="S30" s="389"/>
      <c r="T30" s="389"/>
      <c r="U30" s="409"/>
      <c r="V30" s="403"/>
      <c r="W30" s="390"/>
      <c r="X30" s="388"/>
      <c r="Y30" s="389"/>
      <c r="Z30" s="389"/>
      <c r="AA30" s="389"/>
      <c r="AB30" s="409"/>
    </row>
    <row r="31" spans="1:28" ht="18.75" customHeight="1">
      <c r="A31" s="11"/>
      <c r="B31" s="190"/>
      <c r="C31" s="11"/>
      <c r="D31" s="11"/>
      <c r="E31" s="11"/>
      <c r="F31" s="11"/>
      <c r="G31" s="11"/>
      <c r="H31" s="403"/>
      <c r="I31" s="390"/>
      <c r="J31" s="388"/>
      <c r="K31" s="389"/>
      <c r="L31" s="389"/>
      <c r="M31" s="389"/>
      <c r="N31" s="409"/>
      <c r="O31" s="403"/>
      <c r="P31" s="390"/>
      <c r="Q31" s="388"/>
      <c r="R31" s="389"/>
      <c r="S31" s="389"/>
      <c r="T31" s="389"/>
      <c r="U31" s="409"/>
      <c r="V31" s="403"/>
      <c r="W31" s="390"/>
      <c r="X31" s="388"/>
      <c r="Y31" s="389"/>
      <c r="Z31" s="389"/>
      <c r="AA31" s="389"/>
      <c r="AB31" s="409"/>
    </row>
    <row r="32" spans="1:28" ht="122.25" customHeight="1">
      <c r="A32" s="11"/>
      <c r="B32" s="190"/>
      <c r="C32" s="11"/>
      <c r="D32" s="11"/>
      <c r="E32" s="11"/>
      <c r="F32" s="11"/>
      <c r="G32" s="11"/>
      <c r="H32" s="404"/>
      <c r="I32" s="405"/>
      <c r="J32" s="410"/>
      <c r="K32" s="411"/>
      <c r="L32" s="411"/>
      <c r="M32" s="411"/>
      <c r="N32" s="412"/>
      <c r="O32" s="404"/>
      <c r="P32" s="405"/>
      <c r="Q32" s="410"/>
      <c r="R32" s="411"/>
      <c r="S32" s="411"/>
      <c r="T32" s="411"/>
      <c r="U32" s="412"/>
      <c r="V32" s="404"/>
      <c r="W32" s="405"/>
      <c r="X32" s="410"/>
      <c r="Y32" s="411"/>
      <c r="Z32" s="411"/>
      <c r="AA32" s="411"/>
      <c r="AB32" s="412"/>
    </row>
    <row r="33" spans="1:28" ht="16.5" customHeight="1">
      <c r="A33" s="188"/>
      <c r="B33" s="189"/>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row>
    <row r="34" spans="1:28" ht="16.5" customHeight="1">
      <c r="A34" s="188"/>
      <c r="B34" s="189"/>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row>
    <row r="35" spans="1:28" ht="16.5" customHeight="1">
      <c r="A35" s="188"/>
      <c r="B35" s="189"/>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row>
    <row r="36" spans="1:28" ht="16.5" customHeight="1">
      <c r="A36" s="188"/>
      <c r="B36" s="189"/>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row>
    <row r="37" spans="1:28" ht="16.5" customHeight="1">
      <c r="A37" s="188"/>
      <c r="B37" s="189"/>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row>
    <row r="38" spans="1:28" ht="16.5" customHeight="1">
      <c r="A38" s="188"/>
      <c r="B38" s="189"/>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row>
    <row r="39" spans="1:28" ht="16.5" customHeight="1">
      <c r="A39" s="188"/>
      <c r="B39" s="189"/>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row>
    <row r="40" spans="1:28" ht="16.5" customHeight="1">
      <c r="A40" s="188"/>
      <c r="B40" s="189"/>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row>
    <row r="41" spans="1:28" ht="16.5" customHeight="1">
      <c r="A41" s="188"/>
      <c r="B41" s="189"/>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row>
    <row r="42" spans="1:28" ht="16.5" customHeight="1">
      <c r="A42" s="188"/>
      <c r="B42" s="189"/>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row>
    <row r="43" spans="1:28" ht="16.5" customHeight="1">
      <c r="A43" s="188"/>
      <c r="B43" s="189"/>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row>
    <row r="44" spans="1:28" ht="16.5" customHeight="1">
      <c r="A44" s="188"/>
      <c r="B44" s="189"/>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row>
    <row r="45" spans="1:28" ht="16.5" customHeight="1">
      <c r="A45" s="188"/>
      <c r="B45" s="189"/>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row>
    <row r="46" spans="1:28" ht="16.5" customHeight="1">
      <c r="A46" s="188"/>
      <c r="B46" s="189"/>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row>
    <row r="47" spans="1:28" ht="16.5" customHeight="1">
      <c r="A47" s="188"/>
      <c r="B47" s="189"/>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row>
    <row r="48" spans="1:28" ht="16.5" customHeight="1">
      <c r="A48" s="188"/>
      <c r="B48" s="189"/>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row>
    <row r="49" spans="1:28" ht="16.5" customHeight="1">
      <c r="A49" s="188"/>
      <c r="B49" s="189"/>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row>
    <row r="50" spans="1:28" ht="16.5" customHeight="1">
      <c r="A50" s="188"/>
      <c r="B50" s="189"/>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row>
    <row r="51" spans="1:28" ht="16.5" customHeight="1">
      <c r="A51" s="188"/>
      <c r="B51" s="189"/>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row>
    <row r="52" spans="1:28" ht="16.5" customHeight="1">
      <c r="A52" s="188"/>
      <c r="B52" s="189"/>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row>
    <row r="53" spans="1:28" ht="16.5" customHeight="1">
      <c r="A53" s="188"/>
      <c r="B53" s="189"/>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row>
    <row r="54" spans="1:28" ht="16.5" customHeight="1">
      <c r="A54" s="188"/>
      <c r="B54" s="189"/>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row>
    <row r="55" spans="1:28" ht="16.5" customHeight="1">
      <c r="A55" s="188"/>
      <c r="B55" s="189"/>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row>
    <row r="56" spans="1:28" ht="16.5" customHeight="1">
      <c r="A56" s="188"/>
      <c r="B56" s="189"/>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row>
    <row r="57" spans="1:28" ht="16.5" customHeight="1">
      <c r="A57" s="188"/>
      <c r="B57" s="189"/>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row>
    <row r="58" spans="1:28" ht="16.5" customHeight="1">
      <c r="A58" s="188"/>
      <c r="B58" s="189"/>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row>
    <row r="59" spans="1:28" ht="16.5" customHeight="1">
      <c r="A59" s="188"/>
      <c r="B59" s="189"/>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row>
    <row r="60" spans="1:28" ht="16.5" customHeight="1">
      <c r="A60" s="188"/>
      <c r="B60" s="189"/>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row>
    <row r="61" spans="1:28" ht="16.5" customHeight="1">
      <c r="A61" s="188"/>
      <c r="B61" s="189"/>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row>
    <row r="62" spans="1:28" ht="16.5" customHeight="1">
      <c r="A62" s="188"/>
      <c r="B62" s="189"/>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row>
    <row r="63" spans="1:28" ht="16.5" customHeight="1">
      <c r="A63" s="188"/>
      <c r="B63" s="189"/>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row>
    <row r="64" spans="1:28" ht="16.5" customHeight="1">
      <c r="A64" s="188"/>
      <c r="B64" s="189"/>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row>
    <row r="65" spans="1:28" ht="16.5" customHeight="1">
      <c r="A65" s="188"/>
      <c r="B65" s="189"/>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row>
    <row r="66" spans="1:28" ht="16.5" customHeight="1">
      <c r="A66" s="188"/>
      <c r="B66" s="189"/>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row>
    <row r="67" spans="1:28" ht="16.5" customHeight="1">
      <c r="A67" s="188"/>
      <c r="B67" s="189"/>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row>
    <row r="68" spans="1:28" ht="16.5" customHeight="1">
      <c r="A68" s="188"/>
      <c r="B68" s="189"/>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row>
    <row r="69" spans="1:28" ht="16.5" customHeight="1">
      <c r="A69" s="188"/>
      <c r="B69" s="189"/>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row>
    <row r="70" spans="1:28" ht="16.5" customHeight="1">
      <c r="A70" s="188"/>
      <c r="B70" s="189"/>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row>
    <row r="71" spans="1:28" ht="16.5" customHeight="1">
      <c r="A71" s="188"/>
      <c r="B71" s="189"/>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row>
    <row r="72" spans="1:28" ht="16.5" customHeight="1">
      <c r="A72" s="188"/>
      <c r="B72" s="189"/>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row>
    <row r="73" spans="1:28" ht="16.5" customHeight="1">
      <c r="A73" s="188"/>
      <c r="B73" s="189"/>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row>
    <row r="74" spans="1:28" ht="16.5" customHeight="1">
      <c r="A74" s="188"/>
      <c r="B74" s="189"/>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row>
    <row r="75" spans="1:28" ht="16.5" customHeight="1">
      <c r="A75" s="188"/>
      <c r="B75" s="189"/>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row>
    <row r="76" spans="1:28" ht="16.5" customHeight="1">
      <c r="A76" s="188"/>
      <c r="B76" s="189"/>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row>
    <row r="77" spans="1:28" ht="16.5" customHeight="1">
      <c r="A77" s="188"/>
      <c r="B77" s="189"/>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row>
    <row r="78" spans="1:28" ht="16.5" customHeight="1">
      <c r="A78" s="188"/>
      <c r="B78" s="189"/>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row>
    <row r="79" spans="1:28" ht="16.5" customHeight="1">
      <c r="A79" s="188"/>
      <c r="B79" s="189"/>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row>
    <row r="80" spans="1:28" ht="16.5" customHeight="1">
      <c r="A80" s="188"/>
      <c r="B80" s="189"/>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row>
    <row r="81" spans="1:28" ht="16.5" customHeight="1">
      <c r="A81" s="188"/>
      <c r="B81" s="189"/>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row>
    <row r="82" spans="1:28" ht="16.5" customHeight="1">
      <c r="A82" s="188"/>
      <c r="B82" s="189"/>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row>
    <row r="83" spans="1:28" ht="16.5" customHeight="1">
      <c r="A83" s="188"/>
      <c r="B83" s="189"/>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row>
    <row r="84" spans="1:28" ht="16.5" customHeight="1">
      <c r="A84" s="188"/>
      <c r="B84" s="189"/>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row>
    <row r="85" spans="1:28" ht="16.5" customHeight="1">
      <c r="A85" s="188"/>
      <c r="B85" s="189"/>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row>
    <row r="86" spans="1:28" ht="16.5" customHeight="1">
      <c r="A86" s="188"/>
      <c r="B86" s="189"/>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row>
    <row r="87" spans="1:28" ht="16.5" customHeight="1">
      <c r="A87" s="188"/>
      <c r="B87" s="189"/>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row>
    <row r="88" spans="1:28" ht="16.5" customHeight="1">
      <c r="A88" s="188"/>
      <c r="B88" s="189"/>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row>
    <row r="89" spans="1:28" ht="16.5" customHeight="1">
      <c r="A89" s="188"/>
      <c r="B89" s="189"/>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row>
    <row r="90" spans="1:28" ht="16.5" customHeight="1">
      <c r="A90" s="188"/>
      <c r="B90" s="189"/>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row>
    <row r="91" spans="1:28" ht="16.5" customHeight="1">
      <c r="A91" s="188"/>
      <c r="B91" s="189"/>
      <c r="C91" s="188"/>
      <c r="D91" s="188"/>
      <c r="E91" s="188"/>
      <c r="F91" s="188"/>
      <c r="G91" s="188"/>
      <c r="H91" s="188"/>
      <c r="I91" s="188"/>
      <c r="J91" s="188"/>
      <c r="K91" s="188"/>
      <c r="L91" s="188"/>
      <c r="M91" s="188"/>
      <c r="N91" s="188"/>
      <c r="O91" s="188"/>
      <c r="P91" s="188"/>
      <c r="Q91" s="188"/>
      <c r="R91" s="188"/>
      <c r="S91" s="188"/>
      <c r="T91" s="188"/>
      <c r="U91" s="188"/>
      <c r="V91" s="188"/>
      <c r="W91" s="188"/>
      <c r="X91" s="188"/>
      <c r="Y91" s="188"/>
      <c r="Z91" s="188"/>
      <c r="AA91" s="188"/>
      <c r="AB91" s="188"/>
    </row>
    <row r="92" spans="1:28" ht="16.5" customHeight="1">
      <c r="A92" s="188"/>
      <c r="B92" s="189"/>
      <c r="C92" s="188"/>
      <c r="D92" s="188"/>
      <c r="E92" s="188"/>
      <c r="F92" s="188"/>
      <c r="G92" s="188"/>
      <c r="H92" s="188"/>
      <c r="I92" s="188"/>
      <c r="J92" s="188"/>
      <c r="K92" s="188"/>
      <c r="L92" s="188"/>
      <c r="M92" s="188"/>
      <c r="N92" s="188"/>
      <c r="O92" s="188"/>
      <c r="P92" s="188"/>
      <c r="Q92" s="188"/>
      <c r="R92" s="188"/>
      <c r="S92" s="188"/>
      <c r="T92" s="188"/>
      <c r="U92" s="188"/>
      <c r="V92" s="188"/>
      <c r="W92" s="188"/>
      <c r="X92" s="188"/>
      <c r="Y92" s="188"/>
      <c r="Z92" s="188"/>
      <c r="AA92" s="188"/>
      <c r="AB92" s="188"/>
    </row>
    <row r="93" spans="1:28" ht="16.5" customHeight="1">
      <c r="A93" s="188"/>
      <c r="B93" s="189"/>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row>
    <row r="94" spans="1:28" ht="16.5" customHeight="1">
      <c r="A94" s="188"/>
      <c r="B94" s="189"/>
      <c r="C94" s="188"/>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row>
    <row r="95" spans="1:28" ht="16.5" customHeight="1">
      <c r="A95" s="188"/>
      <c r="B95" s="189"/>
      <c r="C95" s="188"/>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row>
    <row r="96" spans="1:28" ht="16.5" customHeight="1">
      <c r="A96" s="188"/>
      <c r="B96" s="189"/>
      <c r="C96" s="188"/>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row>
    <row r="97" spans="1:28" ht="16.5" customHeight="1">
      <c r="A97" s="188"/>
      <c r="B97" s="189"/>
      <c r="C97" s="188"/>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row>
    <row r="98" spans="1:28" ht="16.5" customHeight="1">
      <c r="A98" s="188"/>
      <c r="B98" s="189"/>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row>
    <row r="99" spans="1:28" ht="16.5" customHeight="1">
      <c r="A99" s="188"/>
      <c r="B99" s="189"/>
      <c r="C99" s="188"/>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row>
    <row r="100" spans="1:28" ht="16.5" customHeight="1">
      <c r="A100" s="188"/>
      <c r="B100" s="189"/>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row>
    <row r="101" spans="1:28" ht="16.5" customHeight="1">
      <c r="A101" s="188"/>
      <c r="B101" s="189"/>
      <c r="C101" s="188"/>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row>
    <row r="102" spans="1:28" ht="16.5" customHeight="1">
      <c r="A102" s="188"/>
      <c r="B102" s="189"/>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row>
    <row r="103" spans="1:28" ht="16.5" customHeight="1">
      <c r="A103" s="188"/>
      <c r="B103" s="189"/>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row>
    <row r="104" spans="1:28" ht="16.5" customHeight="1">
      <c r="A104" s="188"/>
      <c r="B104" s="189"/>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row>
    <row r="105" spans="1:28" ht="16.5" customHeight="1">
      <c r="A105" s="188"/>
      <c r="B105" s="189"/>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row>
    <row r="106" spans="1:28" ht="16.5" customHeight="1">
      <c r="A106" s="188"/>
      <c r="B106" s="189"/>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row>
    <row r="107" spans="1:28" ht="16.5" customHeight="1">
      <c r="A107" s="188"/>
      <c r="B107" s="189"/>
      <c r="C107" s="188"/>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row>
    <row r="108" spans="1:28" ht="16.5" customHeight="1">
      <c r="A108" s="188"/>
      <c r="B108" s="189"/>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row>
    <row r="109" spans="1:28" ht="16.5" customHeight="1">
      <c r="A109" s="188"/>
      <c r="B109" s="189"/>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row>
    <row r="110" spans="1:28" ht="16.5" customHeight="1">
      <c r="A110" s="188"/>
      <c r="B110" s="189"/>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row>
    <row r="111" spans="1:28" ht="16.5" customHeight="1">
      <c r="A111" s="188"/>
      <c r="B111" s="189"/>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row>
    <row r="112" spans="1:28" ht="16.5" customHeight="1">
      <c r="A112" s="188"/>
      <c r="B112" s="189"/>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row>
    <row r="113" spans="1:28" ht="16.5" customHeight="1">
      <c r="A113" s="188"/>
      <c r="B113" s="189"/>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row>
    <row r="114" spans="1:28" ht="16.5" customHeight="1">
      <c r="A114" s="188"/>
      <c r="B114" s="189"/>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row>
    <row r="115" spans="1:28" ht="16.5" customHeight="1">
      <c r="A115" s="188"/>
      <c r="B115" s="189"/>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row>
    <row r="116" spans="1:28" ht="16.5" customHeight="1">
      <c r="A116" s="188"/>
      <c r="B116" s="189"/>
      <c r="C116" s="188"/>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row>
    <row r="117" spans="1:28" ht="16.5" customHeight="1">
      <c r="A117" s="188"/>
      <c r="B117" s="189"/>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row>
    <row r="118" spans="1:28" ht="16.5" customHeight="1">
      <c r="A118" s="188"/>
      <c r="B118" s="189"/>
      <c r="C118" s="188"/>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row>
    <row r="119" spans="1:28" ht="16.5" customHeight="1">
      <c r="A119" s="188"/>
      <c r="B119" s="189"/>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row>
    <row r="120" spans="1:28" ht="16.5" customHeight="1">
      <c r="A120" s="188"/>
      <c r="B120" s="189"/>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row>
    <row r="121" spans="1:28" ht="16.5" customHeight="1">
      <c r="A121" s="188"/>
      <c r="B121" s="189"/>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row>
    <row r="122" spans="1:28" ht="16.5" customHeight="1">
      <c r="A122" s="188"/>
      <c r="B122" s="189"/>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row>
    <row r="123" spans="1:28" ht="16.5" customHeight="1">
      <c r="A123" s="188"/>
      <c r="B123" s="189"/>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row>
    <row r="124" spans="1:28" ht="16.5" customHeight="1">
      <c r="A124" s="188"/>
      <c r="B124" s="189"/>
      <c r="C124" s="188"/>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row>
    <row r="125" spans="1:28" ht="16.5" customHeight="1">
      <c r="A125" s="188"/>
      <c r="B125" s="189"/>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row>
    <row r="126" spans="1:28" ht="16.5" customHeight="1">
      <c r="A126" s="188"/>
      <c r="B126" s="189"/>
      <c r="C126" s="188"/>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row>
    <row r="127" spans="1:28" ht="16.5" customHeight="1">
      <c r="A127" s="188"/>
      <c r="B127" s="189"/>
      <c r="C127" s="188"/>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row>
    <row r="128" spans="1:28" ht="16.5" customHeight="1">
      <c r="A128" s="188"/>
      <c r="B128" s="189"/>
      <c r="C128" s="188"/>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row>
    <row r="129" spans="1:28" ht="16.5" customHeight="1">
      <c r="A129" s="188"/>
      <c r="B129" s="189"/>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row>
    <row r="130" spans="1:28" ht="16.5" customHeight="1">
      <c r="A130" s="188"/>
      <c r="B130" s="189"/>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row>
    <row r="131" spans="1:28" ht="16.5" customHeight="1">
      <c r="A131" s="188"/>
      <c r="B131" s="189"/>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row>
    <row r="132" spans="1:28" ht="16.5" customHeight="1">
      <c r="A132" s="188"/>
      <c r="B132" s="189"/>
      <c r="C132" s="188"/>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row>
    <row r="133" spans="1:28" ht="16.5" customHeight="1">
      <c r="A133" s="188"/>
      <c r="B133" s="189"/>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row>
    <row r="134" spans="1:28" ht="16.5" customHeight="1">
      <c r="A134" s="188"/>
      <c r="B134" s="189"/>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row>
    <row r="135" spans="1:28" ht="16.5" customHeight="1">
      <c r="A135" s="188"/>
      <c r="B135" s="189"/>
      <c r="C135" s="188"/>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row>
    <row r="136" spans="1:28" ht="16.5" customHeight="1">
      <c r="A136" s="188"/>
      <c r="B136" s="189"/>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row>
    <row r="137" spans="1:28" ht="16.5" customHeight="1">
      <c r="A137" s="188"/>
      <c r="B137" s="189"/>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row>
    <row r="138" spans="1:28" ht="16.5" customHeight="1">
      <c r="A138" s="188"/>
      <c r="B138" s="189"/>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row>
    <row r="139" spans="1:28" ht="16.5" customHeight="1">
      <c r="A139" s="188"/>
      <c r="B139" s="189"/>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row>
    <row r="140" spans="1:28" ht="16.5" customHeight="1">
      <c r="A140" s="188"/>
      <c r="B140" s="189"/>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row>
    <row r="141" spans="1:28" ht="16.5" customHeight="1">
      <c r="A141" s="188"/>
      <c r="B141" s="189"/>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row>
    <row r="142" spans="1:28" ht="16.5" customHeight="1">
      <c r="A142" s="188"/>
      <c r="B142" s="189"/>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row>
    <row r="143" spans="1:28" ht="16.5" customHeight="1">
      <c r="A143" s="188"/>
      <c r="B143" s="189"/>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row>
    <row r="144" spans="1:28" ht="16.5" customHeight="1">
      <c r="A144" s="188"/>
      <c r="B144" s="189"/>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row>
    <row r="145" spans="1:28" ht="16.5" customHeight="1">
      <c r="A145" s="188"/>
      <c r="B145" s="189"/>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row>
    <row r="146" spans="1:28" ht="16.5" customHeight="1">
      <c r="A146" s="188"/>
      <c r="B146" s="189"/>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row>
    <row r="147" spans="1:28" ht="16.5" customHeight="1">
      <c r="A147" s="188"/>
      <c r="B147" s="189"/>
      <c r="C147" s="188"/>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row>
    <row r="148" spans="1:28" ht="16.5" customHeight="1">
      <c r="A148" s="188"/>
      <c r="B148" s="189"/>
      <c r="C148" s="188"/>
      <c r="D148" s="188"/>
      <c r="E148" s="188"/>
      <c r="F148" s="188"/>
      <c r="G148" s="188"/>
      <c r="H148" s="188"/>
      <c r="I148" s="188"/>
      <c r="J148" s="188"/>
      <c r="K148" s="188"/>
      <c r="L148" s="188"/>
      <c r="M148" s="188"/>
      <c r="N148" s="188"/>
      <c r="O148" s="188"/>
      <c r="P148" s="188"/>
      <c r="Q148" s="188"/>
      <c r="R148" s="188"/>
      <c r="S148" s="188"/>
      <c r="T148" s="188"/>
      <c r="U148" s="188"/>
      <c r="V148" s="188"/>
      <c r="W148" s="188"/>
      <c r="X148" s="188"/>
      <c r="Y148" s="188"/>
      <c r="Z148" s="188"/>
      <c r="AA148" s="188"/>
      <c r="AB148" s="188"/>
    </row>
    <row r="149" spans="1:28" ht="16.5" customHeight="1">
      <c r="A149" s="188"/>
      <c r="B149" s="189"/>
      <c r="C149" s="188"/>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c r="AA149" s="188"/>
      <c r="AB149" s="188"/>
    </row>
    <row r="150" spans="1:28" ht="16.5" customHeight="1">
      <c r="A150" s="188"/>
      <c r="B150" s="189"/>
      <c r="C150" s="188"/>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row>
    <row r="151" spans="1:28" ht="16.5" customHeight="1">
      <c r="A151" s="188"/>
      <c r="B151" s="189"/>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row>
    <row r="152" spans="1:28" ht="16.5" customHeight="1">
      <c r="A152" s="188"/>
      <c r="B152" s="189"/>
      <c r="C152" s="188"/>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88"/>
      <c r="AB152" s="188"/>
    </row>
    <row r="153" spans="1:28" ht="16.5" customHeight="1">
      <c r="A153" s="188"/>
      <c r="B153" s="189"/>
      <c r="C153" s="188"/>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188"/>
      <c r="AB153" s="188"/>
    </row>
    <row r="154" spans="1:28" ht="16.5" customHeight="1">
      <c r="A154" s="188"/>
      <c r="B154" s="189"/>
      <c r="C154" s="188"/>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row>
    <row r="155" spans="1:28" ht="16.5" customHeight="1">
      <c r="A155" s="188"/>
      <c r="B155" s="189"/>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row>
    <row r="156" spans="1:28" ht="16.5" customHeight="1">
      <c r="A156" s="188"/>
      <c r="B156" s="189"/>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row>
    <row r="157" spans="1:28" ht="16.5" customHeight="1">
      <c r="A157" s="188"/>
      <c r="B157" s="189"/>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row>
    <row r="158" spans="1:28" ht="16.5" customHeight="1">
      <c r="A158" s="188"/>
      <c r="B158" s="189"/>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row>
    <row r="159" spans="1:28" ht="16.5" customHeight="1">
      <c r="A159" s="188"/>
      <c r="B159" s="189"/>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88"/>
      <c r="AB159" s="188"/>
    </row>
    <row r="160" spans="1:28" ht="16.5" customHeight="1">
      <c r="A160" s="188"/>
      <c r="B160" s="189"/>
      <c r="C160" s="188"/>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c r="AA160" s="188"/>
      <c r="AB160" s="188"/>
    </row>
    <row r="161" spans="1:28" ht="16.5" customHeight="1">
      <c r="A161" s="188"/>
      <c r="B161" s="189"/>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row>
    <row r="162" spans="1:28" ht="16.5" customHeight="1">
      <c r="A162" s="188"/>
      <c r="B162" s="189"/>
      <c r="C162" s="188"/>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row>
    <row r="163" spans="1:28" ht="16.5" customHeight="1">
      <c r="A163" s="188"/>
      <c r="B163" s="189"/>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row>
    <row r="164" spans="1:28" ht="16.5" customHeight="1">
      <c r="A164" s="188"/>
      <c r="B164" s="189"/>
      <c r="C164" s="188"/>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88"/>
      <c r="AB164" s="188"/>
    </row>
    <row r="165" spans="1:28" ht="16.5" customHeight="1">
      <c r="A165" s="188"/>
      <c r="B165" s="189"/>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row>
    <row r="166" spans="1:28" ht="16.5" customHeight="1">
      <c r="A166" s="188"/>
      <c r="B166" s="189"/>
      <c r="C166" s="188"/>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88"/>
      <c r="AB166" s="188"/>
    </row>
    <row r="167" spans="1:28" ht="16.5" customHeight="1">
      <c r="A167" s="188"/>
      <c r="B167" s="189"/>
      <c r="C167" s="188"/>
      <c r="D167" s="188"/>
      <c r="E167" s="188"/>
      <c r="F167" s="188"/>
      <c r="G167" s="188"/>
      <c r="H167" s="188"/>
      <c r="I167" s="188"/>
      <c r="J167" s="188"/>
      <c r="K167" s="188"/>
      <c r="L167" s="188"/>
      <c r="M167" s="188"/>
      <c r="N167" s="188"/>
      <c r="O167" s="188"/>
      <c r="P167" s="188"/>
      <c r="Q167" s="188"/>
      <c r="R167" s="188"/>
      <c r="S167" s="188"/>
      <c r="T167" s="188"/>
      <c r="U167" s="188"/>
      <c r="V167" s="188"/>
      <c r="W167" s="188"/>
      <c r="X167" s="188"/>
      <c r="Y167" s="188"/>
      <c r="Z167" s="188"/>
      <c r="AA167" s="188"/>
      <c r="AB167" s="188"/>
    </row>
    <row r="168" spans="1:28" ht="16.5" customHeight="1">
      <c r="A168" s="188"/>
      <c r="B168" s="189"/>
      <c r="C168" s="188"/>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c r="AA168" s="188"/>
      <c r="AB168" s="188"/>
    </row>
    <row r="169" spans="1:28" ht="16.5" customHeight="1">
      <c r="A169" s="188"/>
      <c r="B169" s="189"/>
      <c r="C169" s="188"/>
      <c r="D169" s="188"/>
      <c r="E169" s="188"/>
      <c r="F169" s="188"/>
      <c r="G169" s="188"/>
      <c r="H169" s="188"/>
      <c r="I169" s="188"/>
      <c r="J169" s="188"/>
      <c r="K169" s="188"/>
      <c r="L169" s="188"/>
      <c r="M169" s="188"/>
      <c r="N169" s="188"/>
      <c r="O169" s="188"/>
      <c r="P169" s="188"/>
      <c r="Q169" s="188"/>
      <c r="R169" s="188"/>
      <c r="S169" s="188"/>
      <c r="T169" s="188"/>
      <c r="U169" s="188"/>
      <c r="V169" s="188"/>
      <c r="W169" s="188"/>
      <c r="X169" s="188"/>
      <c r="Y169" s="188"/>
      <c r="Z169" s="188"/>
      <c r="AA169" s="188"/>
      <c r="AB169" s="188"/>
    </row>
    <row r="170" spans="1:28" ht="16.5" customHeight="1">
      <c r="A170" s="188"/>
      <c r="B170" s="189"/>
      <c r="C170" s="188"/>
      <c r="D170" s="188"/>
      <c r="E170" s="188"/>
      <c r="F170" s="188"/>
      <c r="G170" s="188"/>
      <c r="H170" s="188"/>
      <c r="I170" s="188"/>
      <c r="J170" s="188"/>
      <c r="K170" s="188"/>
      <c r="L170" s="188"/>
      <c r="M170" s="188"/>
      <c r="N170" s="188"/>
      <c r="O170" s="188"/>
      <c r="P170" s="188"/>
      <c r="Q170" s="188"/>
      <c r="R170" s="188"/>
      <c r="S170" s="188"/>
      <c r="T170" s="188"/>
      <c r="U170" s="188"/>
      <c r="V170" s="188"/>
      <c r="W170" s="188"/>
      <c r="X170" s="188"/>
      <c r="Y170" s="188"/>
      <c r="Z170" s="188"/>
      <c r="AA170" s="188"/>
      <c r="AB170" s="188"/>
    </row>
    <row r="171" spans="1:28" ht="16.5" customHeight="1">
      <c r="A171" s="188"/>
      <c r="B171" s="189"/>
      <c r="C171" s="188"/>
      <c r="D171" s="188"/>
      <c r="E171" s="188"/>
      <c r="F171" s="188"/>
      <c r="G171" s="188"/>
      <c r="H171" s="188"/>
      <c r="I171" s="188"/>
      <c r="J171" s="188"/>
      <c r="K171" s="188"/>
      <c r="L171" s="188"/>
      <c r="M171" s="188"/>
      <c r="N171" s="188"/>
      <c r="O171" s="188"/>
      <c r="P171" s="188"/>
      <c r="Q171" s="188"/>
      <c r="R171" s="188"/>
      <c r="S171" s="188"/>
      <c r="T171" s="188"/>
      <c r="U171" s="188"/>
      <c r="V171" s="188"/>
      <c r="W171" s="188"/>
      <c r="X171" s="188"/>
      <c r="Y171" s="188"/>
      <c r="Z171" s="188"/>
      <c r="AA171" s="188"/>
      <c r="AB171" s="188"/>
    </row>
    <row r="172" spans="1:28" ht="16.5" customHeight="1">
      <c r="A172" s="188"/>
      <c r="B172" s="189"/>
      <c r="C172" s="188"/>
      <c r="D172" s="188"/>
      <c r="E172" s="188"/>
      <c r="F172" s="188"/>
      <c r="G172" s="188"/>
      <c r="H172" s="188"/>
      <c r="I172" s="188"/>
      <c r="J172" s="188"/>
      <c r="K172" s="188"/>
      <c r="L172" s="188"/>
      <c r="M172" s="188"/>
      <c r="N172" s="188"/>
      <c r="O172" s="188"/>
      <c r="P172" s="188"/>
      <c r="Q172" s="188"/>
      <c r="R172" s="188"/>
      <c r="S172" s="188"/>
      <c r="T172" s="188"/>
      <c r="U172" s="188"/>
      <c r="V172" s="188"/>
      <c r="W172" s="188"/>
      <c r="X172" s="188"/>
      <c r="Y172" s="188"/>
      <c r="Z172" s="188"/>
      <c r="AA172" s="188"/>
      <c r="AB172" s="188"/>
    </row>
    <row r="173" spans="1:28" ht="16.5" customHeight="1">
      <c r="A173" s="188"/>
      <c r="B173" s="189"/>
      <c r="C173" s="188"/>
      <c r="D173" s="188"/>
      <c r="E173" s="188"/>
      <c r="F173" s="188"/>
      <c r="G173" s="188"/>
      <c r="H173" s="188"/>
      <c r="I173" s="188"/>
      <c r="J173" s="188"/>
      <c r="K173" s="188"/>
      <c r="L173" s="188"/>
      <c r="M173" s="188"/>
      <c r="N173" s="188"/>
      <c r="O173" s="188"/>
      <c r="P173" s="188"/>
      <c r="Q173" s="188"/>
      <c r="R173" s="188"/>
      <c r="S173" s="188"/>
      <c r="T173" s="188"/>
      <c r="U173" s="188"/>
      <c r="V173" s="188"/>
      <c r="W173" s="188"/>
      <c r="X173" s="188"/>
      <c r="Y173" s="188"/>
      <c r="Z173" s="188"/>
      <c r="AA173" s="188"/>
      <c r="AB173" s="188"/>
    </row>
    <row r="174" spans="1:28" ht="16.5" customHeight="1">
      <c r="A174" s="188"/>
      <c r="B174" s="189"/>
      <c r="C174" s="188"/>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c r="AA174" s="188"/>
      <c r="AB174" s="188"/>
    </row>
    <row r="175" spans="1:28" ht="16.5" customHeight="1">
      <c r="A175" s="188"/>
      <c r="B175" s="189"/>
      <c r="C175" s="188"/>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row>
    <row r="176" spans="1:28" ht="16.5" customHeight="1">
      <c r="A176" s="188"/>
      <c r="B176" s="189"/>
      <c r="C176" s="188"/>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c r="AA176" s="188"/>
      <c r="AB176" s="188"/>
    </row>
    <row r="177" spans="1:28" ht="16.5" customHeight="1">
      <c r="A177" s="188"/>
      <c r="B177" s="189"/>
      <c r="C177" s="188"/>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c r="AA177" s="188"/>
      <c r="AB177" s="188"/>
    </row>
    <row r="178" spans="1:28" ht="16.5" customHeight="1">
      <c r="A178" s="188"/>
      <c r="B178" s="189"/>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row>
    <row r="179" spans="1:28" ht="16.5" customHeight="1">
      <c r="A179" s="188"/>
      <c r="B179" s="189"/>
      <c r="C179" s="188"/>
      <c r="D179" s="188"/>
      <c r="E179" s="188"/>
      <c r="F179" s="188"/>
      <c r="G179" s="188"/>
      <c r="H179" s="188"/>
      <c r="I179" s="188"/>
      <c r="J179" s="188"/>
      <c r="K179" s="188"/>
      <c r="L179" s="188"/>
      <c r="M179" s="188"/>
      <c r="N179" s="188"/>
      <c r="O179" s="188"/>
      <c r="P179" s="188"/>
      <c r="Q179" s="188"/>
      <c r="R179" s="188"/>
      <c r="S179" s="188"/>
      <c r="T179" s="188"/>
      <c r="U179" s="188"/>
      <c r="V179" s="188"/>
      <c r="W179" s="188"/>
      <c r="X179" s="188"/>
      <c r="Y179" s="188"/>
      <c r="Z179" s="188"/>
      <c r="AA179" s="188"/>
      <c r="AB179" s="188"/>
    </row>
    <row r="180" spans="1:28" ht="16.5" customHeight="1">
      <c r="A180" s="188"/>
      <c r="B180" s="189"/>
      <c r="C180" s="188"/>
      <c r="D180" s="188"/>
      <c r="E180" s="188"/>
      <c r="F180" s="188"/>
      <c r="G180" s="188"/>
      <c r="H180" s="188"/>
      <c r="I180" s="188"/>
      <c r="J180" s="188"/>
      <c r="K180" s="188"/>
      <c r="L180" s="188"/>
      <c r="M180" s="188"/>
      <c r="N180" s="188"/>
      <c r="O180" s="188"/>
      <c r="P180" s="188"/>
      <c r="Q180" s="188"/>
      <c r="R180" s="188"/>
      <c r="S180" s="188"/>
      <c r="T180" s="188"/>
      <c r="U180" s="188"/>
      <c r="V180" s="188"/>
      <c r="W180" s="188"/>
      <c r="X180" s="188"/>
      <c r="Y180" s="188"/>
      <c r="Z180" s="188"/>
      <c r="AA180" s="188"/>
      <c r="AB180" s="188"/>
    </row>
    <row r="181" spans="1:28" ht="16.5" customHeight="1">
      <c r="A181" s="188"/>
      <c r="B181" s="189"/>
      <c r="C181" s="188"/>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row>
    <row r="182" spans="1:28" ht="16.5" customHeight="1">
      <c r="A182" s="188"/>
      <c r="B182" s="189"/>
      <c r="C182" s="188"/>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c r="AA182" s="188"/>
      <c r="AB182" s="188"/>
    </row>
    <row r="183" spans="1:28" ht="16.5" customHeight="1">
      <c r="A183" s="188"/>
      <c r="B183" s="189"/>
      <c r="C183" s="188"/>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row>
    <row r="184" spans="1:28" ht="16.5" customHeight="1">
      <c r="A184" s="188"/>
      <c r="B184" s="189"/>
      <c r="C184" s="188"/>
      <c r="D184" s="188"/>
      <c r="E184" s="188"/>
      <c r="F184" s="188"/>
      <c r="G184" s="188"/>
      <c r="H184" s="188"/>
      <c r="I184" s="188"/>
      <c r="J184" s="188"/>
      <c r="K184" s="188"/>
      <c r="L184" s="188"/>
      <c r="M184" s="188"/>
      <c r="N184" s="188"/>
      <c r="O184" s="188"/>
      <c r="P184" s="188"/>
      <c r="Q184" s="188"/>
      <c r="R184" s="188"/>
      <c r="S184" s="188"/>
      <c r="T184" s="188"/>
      <c r="U184" s="188"/>
      <c r="V184" s="188"/>
      <c r="W184" s="188"/>
      <c r="X184" s="188"/>
      <c r="Y184" s="188"/>
      <c r="Z184" s="188"/>
      <c r="AA184" s="188"/>
      <c r="AB184" s="188"/>
    </row>
    <row r="185" spans="1:28" ht="16.5" customHeight="1">
      <c r="A185" s="188"/>
      <c r="B185" s="189"/>
      <c r="C185" s="188"/>
      <c r="D185" s="188"/>
      <c r="E185" s="188"/>
      <c r="F185" s="188"/>
      <c r="G185" s="188"/>
      <c r="H185" s="188"/>
      <c r="I185" s="188"/>
      <c r="J185" s="188"/>
      <c r="K185" s="188"/>
      <c r="L185" s="188"/>
      <c r="M185" s="188"/>
      <c r="N185" s="188"/>
      <c r="O185" s="188"/>
      <c r="P185" s="188"/>
      <c r="Q185" s="188"/>
      <c r="R185" s="188"/>
      <c r="S185" s="188"/>
      <c r="T185" s="188"/>
      <c r="U185" s="188"/>
      <c r="V185" s="188"/>
      <c r="W185" s="188"/>
      <c r="X185" s="188"/>
      <c r="Y185" s="188"/>
      <c r="Z185" s="188"/>
      <c r="AA185" s="188"/>
      <c r="AB185" s="188"/>
    </row>
    <row r="186" spans="1:28" ht="16.5" customHeight="1">
      <c r="A186" s="188"/>
      <c r="B186" s="189"/>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row>
    <row r="187" spans="1:28" ht="16.5" customHeight="1">
      <c r="A187" s="188"/>
      <c r="B187" s="189"/>
      <c r="C187" s="188"/>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c r="AA187" s="188"/>
      <c r="AB187" s="188"/>
    </row>
    <row r="188" spans="1:28" ht="16.5" customHeight="1">
      <c r="A188" s="188"/>
      <c r="B188" s="189"/>
      <c r="C188" s="188"/>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row>
    <row r="189" spans="1:28" ht="16.5" customHeight="1">
      <c r="A189" s="188"/>
      <c r="B189" s="189"/>
      <c r="C189" s="188"/>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row>
    <row r="190" spans="1:28" ht="16.5" customHeight="1">
      <c r="A190" s="188"/>
      <c r="B190" s="189"/>
      <c r="C190" s="188"/>
      <c r="D190" s="188"/>
      <c r="E190" s="188"/>
      <c r="F190" s="188"/>
      <c r="G190" s="188"/>
      <c r="H190" s="188"/>
      <c r="I190" s="188"/>
      <c r="J190" s="188"/>
      <c r="K190" s="188"/>
      <c r="L190" s="188"/>
      <c r="M190" s="188"/>
      <c r="N190" s="188"/>
      <c r="O190" s="188"/>
      <c r="P190" s="188"/>
      <c r="Q190" s="188"/>
      <c r="R190" s="188"/>
      <c r="S190" s="188"/>
      <c r="T190" s="188"/>
      <c r="U190" s="188"/>
      <c r="V190" s="188"/>
      <c r="W190" s="188"/>
      <c r="X190" s="188"/>
      <c r="Y190" s="188"/>
      <c r="Z190" s="188"/>
      <c r="AA190" s="188"/>
      <c r="AB190" s="188"/>
    </row>
    <row r="191" spans="1:28" ht="16.5" customHeight="1">
      <c r="A191" s="188"/>
      <c r="B191" s="189"/>
      <c r="C191" s="188"/>
      <c r="D191" s="188"/>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88"/>
      <c r="AB191" s="188"/>
    </row>
    <row r="192" spans="1:28" ht="16.5" customHeight="1">
      <c r="A192" s="188"/>
      <c r="B192" s="189"/>
      <c r="C192" s="188"/>
      <c r="D192" s="188"/>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88"/>
      <c r="AB192" s="188"/>
    </row>
    <row r="193" spans="1:28" ht="16.5" customHeight="1">
      <c r="A193" s="188"/>
      <c r="B193" s="189"/>
      <c r="C193" s="188"/>
      <c r="D193" s="188"/>
      <c r="E193" s="188"/>
      <c r="F193" s="188"/>
      <c r="G193" s="188"/>
      <c r="H193" s="188"/>
      <c r="I193" s="188"/>
      <c r="J193" s="188"/>
      <c r="K193" s="188"/>
      <c r="L193" s="188"/>
      <c r="M193" s="188"/>
      <c r="N193" s="188"/>
      <c r="O193" s="188"/>
      <c r="P193" s="188"/>
      <c r="Q193" s="188"/>
      <c r="R193" s="188"/>
      <c r="S193" s="188"/>
      <c r="T193" s="188"/>
      <c r="U193" s="188"/>
      <c r="V193" s="188"/>
      <c r="W193" s="188"/>
      <c r="X193" s="188"/>
      <c r="Y193" s="188"/>
      <c r="Z193" s="188"/>
      <c r="AA193" s="188"/>
      <c r="AB193" s="188"/>
    </row>
    <row r="194" spans="1:28" ht="16.5" customHeight="1">
      <c r="A194" s="188"/>
      <c r="B194" s="189"/>
      <c r="C194" s="188"/>
      <c r="D194" s="188"/>
      <c r="E194" s="188"/>
      <c r="F194" s="188"/>
      <c r="G194" s="188"/>
      <c r="H194" s="188"/>
      <c r="I194" s="188"/>
      <c r="J194" s="188"/>
      <c r="K194" s="188"/>
      <c r="L194" s="188"/>
      <c r="M194" s="188"/>
      <c r="N194" s="188"/>
      <c r="O194" s="188"/>
      <c r="P194" s="188"/>
      <c r="Q194" s="188"/>
      <c r="R194" s="188"/>
      <c r="S194" s="188"/>
      <c r="T194" s="188"/>
      <c r="U194" s="188"/>
      <c r="V194" s="188"/>
      <c r="W194" s="188"/>
      <c r="X194" s="188"/>
      <c r="Y194" s="188"/>
      <c r="Z194" s="188"/>
      <c r="AA194" s="188"/>
      <c r="AB194" s="188"/>
    </row>
    <row r="195" spans="1:28" ht="16.5" customHeight="1">
      <c r="A195" s="188"/>
      <c r="B195" s="189"/>
      <c r="C195" s="188"/>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8"/>
      <c r="Z195" s="188"/>
      <c r="AA195" s="188"/>
      <c r="AB195" s="188"/>
    </row>
    <row r="196" spans="1:28" ht="16.5" customHeight="1">
      <c r="A196" s="188"/>
      <c r="B196" s="189"/>
      <c r="C196" s="188"/>
      <c r="D196" s="188"/>
      <c r="E196" s="188"/>
      <c r="F196" s="188"/>
      <c r="G196" s="188"/>
      <c r="H196" s="188"/>
      <c r="I196" s="188"/>
      <c r="J196" s="188"/>
      <c r="K196" s="188"/>
      <c r="L196" s="188"/>
      <c r="M196" s="188"/>
      <c r="N196" s="188"/>
      <c r="O196" s="188"/>
      <c r="P196" s="188"/>
      <c r="Q196" s="188"/>
      <c r="R196" s="188"/>
      <c r="S196" s="188"/>
      <c r="T196" s="188"/>
      <c r="U196" s="188"/>
      <c r="V196" s="188"/>
      <c r="W196" s="188"/>
      <c r="X196" s="188"/>
      <c r="Y196" s="188"/>
      <c r="Z196" s="188"/>
      <c r="AA196" s="188"/>
      <c r="AB196" s="188"/>
    </row>
    <row r="197" spans="1:28" ht="16.5" customHeight="1">
      <c r="A197" s="188"/>
      <c r="B197" s="189"/>
      <c r="C197" s="188"/>
      <c r="D197" s="188"/>
      <c r="E197" s="188"/>
      <c r="F197" s="188"/>
      <c r="G197" s="188"/>
      <c r="H197" s="188"/>
      <c r="I197" s="188"/>
      <c r="J197" s="188"/>
      <c r="K197" s="188"/>
      <c r="L197" s="188"/>
      <c r="M197" s="188"/>
      <c r="N197" s="188"/>
      <c r="O197" s="188"/>
      <c r="P197" s="188"/>
      <c r="Q197" s="188"/>
      <c r="R197" s="188"/>
      <c r="S197" s="188"/>
      <c r="T197" s="188"/>
      <c r="U197" s="188"/>
      <c r="V197" s="188"/>
      <c r="W197" s="188"/>
      <c r="X197" s="188"/>
      <c r="Y197" s="188"/>
      <c r="Z197" s="188"/>
      <c r="AA197" s="188"/>
      <c r="AB197" s="188"/>
    </row>
    <row r="198" spans="1:28" ht="16.5" customHeight="1">
      <c r="A198" s="188"/>
      <c r="B198" s="189"/>
      <c r="C198" s="188"/>
      <c r="D198" s="188"/>
      <c r="E198" s="188"/>
      <c r="F198" s="188"/>
      <c r="G198" s="188"/>
      <c r="H198" s="188"/>
      <c r="I198" s="188"/>
      <c r="J198" s="188"/>
      <c r="K198" s="188"/>
      <c r="L198" s="188"/>
      <c r="M198" s="188"/>
      <c r="N198" s="188"/>
      <c r="O198" s="188"/>
      <c r="P198" s="188"/>
      <c r="Q198" s="188"/>
      <c r="R198" s="188"/>
      <c r="S198" s="188"/>
      <c r="T198" s="188"/>
      <c r="U198" s="188"/>
      <c r="V198" s="188"/>
      <c r="W198" s="188"/>
      <c r="X198" s="188"/>
      <c r="Y198" s="188"/>
      <c r="Z198" s="188"/>
      <c r="AA198" s="188"/>
      <c r="AB198" s="188"/>
    </row>
    <row r="199" spans="1:28" ht="16.5" customHeight="1">
      <c r="A199" s="188"/>
      <c r="B199" s="189"/>
      <c r="C199" s="188"/>
      <c r="D199" s="188"/>
      <c r="E199" s="188"/>
      <c r="F199" s="188"/>
      <c r="G199" s="188"/>
      <c r="H199" s="188"/>
      <c r="I199" s="188"/>
      <c r="J199" s="188"/>
      <c r="K199" s="188"/>
      <c r="L199" s="188"/>
      <c r="M199" s="188"/>
      <c r="N199" s="188"/>
      <c r="O199" s="188"/>
      <c r="P199" s="188"/>
      <c r="Q199" s="188"/>
      <c r="R199" s="188"/>
      <c r="S199" s="188"/>
      <c r="T199" s="188"/>
      <c r="U199" s="188"/>
      <c r="V199" s="188"/>
      <c r="W199" s="188"/>
      <c r="X199" s="188"/>
      <c r="Y199" s="188"/>
      <c r="Z199" s="188"/>
      <c r="AA199" s="188"/>
      <c r="AB199" s="188"/>
    </row>
    <row r="200" spans="1:28" ht="16.5" customHeight="1">
      <c r="A200" s="188"/>
      <c r="B200" s="189"/>
      <c r="C200" s="188"/>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row>
    <row r="201" spans="1:28" ht="16.5" customHeight="1">
      <c r="A201" s="188"/>
      <c r="B201" s="189"/>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c r="AA201" s="188"/>
      <c r="AB201" s="188"/>
    </row>
    <row r="202" spans="1:28" ht="16.5" customHeight="1">
      <c r="A202" s="188"/>
      <c r="B202" s="189"/>
      <c r="C202" s="188"/>
      <c r="D202" s="188"/>
      <c r="E202" s="188"/>
      <c r="F202" s="188"/>
      <c r="G202" s="188"/>
      <c r="H202" s="188"/>
      <c r="I202" s="188"/>
      <c r="J202" s="188"/>
      <c r="K202" s="188"/>
      <c r="L202" s="188"/>
      <c r="M202" s="188"/>
      <c r="N202" s="188"/>
      <c r="O202" s="188"/>
      <c r="P202" s="188"/>
      <c r="Q202" s="188"/>
      <c r="R202" s="188"/>
      <c r="S202" s="188"/>
      <c r="T202" s="188"/>
      <c r="U202" s="188"/>
      <c r="V202" s="188"/>
      <c r="W202" s="188"/>
      <c r="X202" s="188"/>
      <c r="Y202" s="188"/>
      <c r="Z202" s="188"/>
      <c r="AA202" s="188"/>
      <c r="AB202" s="188"/>
    </row>
    <row r="203" spans="1:28" ht="16.5" customHeight="1">
      <c r="A203" s="188"/>
      <c r="B203" s="189"/>
      <c r="C203" s="188"/>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row>
    <row r="204" spans="1:28" ht="16.5" customHeight="1">
      <c r="A204" s="188"/>
      <c r="B204" s="189"/>
      <c r="C204" s="188"/>
      <c r="D204" s="188"/>
      <c r="E204" s="188"/>
      <c r="F204" s="188"/>
      <c r="G204" s="188"/>
      <c r="H204" s="188"/>
      <c r="I204" s="188"/>
      <c r="J204" s="188"/>
      <c r="K204" s="188"/>
      <c r="L204" s="188"/>
      <c r="M204" s="188"/>
      <c r="N204" s="188"/>
      <c r="O204" s="188"/>
      <c r="P204" s="188"/>
      <c r="Q204" s="188"/>
      <c r="R204" s="188"/>
      <c r="S204" s="188"/>
      <c r="T204" s="188"/>
      <c r="U204" s="188"/>
      <c r="V204" s="188"/>
      <c r="W204" s="188"/>
      <c r="X204" s="188"/>
      <c r="Y204" s="188"/>
      <c r="Z204" s="188"/>
      <c r="AA204" s="188"/>
      <c r="AB204" s="188"/>
    </row>
    <row r="205" spans="1:28" ht="16.5" customHeight="1">
      <c r="A205" s="188"/>
      <c r="B205" s="189"/>
      <c r="C205" s="188"/>
      <c r="D205" s="188"/>
      <c r="E205" s="188"/>
      <c r="F205" s="188"/>
      <c r="G205" s="188"/>
      <c r="H205" s="188"/>
      <c r="I205" s="188"/>
      <c r="J205" s="188"/>
      <c r="K205" s="188"/>
      <c r="L205" s="188"/>
      <c r="M205" s="188"/>
      <c r="N205" s="188"/>
      <c r="O205" s="188"/>
      <c r="P205" s="188"/>
      <c r="Q205" s="188"/>
      <c r="R205" s="188"/>
      <c r="S205" s="188"/>
      <c r="T205" s="188"/>
      <c r="U205" s="188"/>
      <c r="V205" s="188"/>
      <c r="W205" s="188"/>
      <c r="X205" s="188"/>
      <c r="Y205" s="188"/>
      <c r="Z205" s="188"/>
      <c r="AA205" s="188"/>
      <c r="AB205" s="188"/>
    </row>
    <row r="206" spans="1:28" ht="16.5" customHeight="1">
      <c r="A206" s="188"/>
      <c r="B206" s="189"/>
      <c r="C206" s="188"/>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c r="AA206" s="188"/>
      <c r="AB206" s="188"/>
    </row>
    <row r="207" spans="1:28" ht="16.5" customHeight="1">
      <c r="A207" s="188"/>
      <c r="B207" s="189"/>
      <c r="C207" s="188"/>
      <c r="D207" s="188"/>
      <c r="E207" s="188"/>
      <c r="F207" s="188"/>
      <c r="G207" s="188"/>
      <c r="H207" s="188"/>
      <c r="I207" s="188"/>
      <c r="J207" s="188"/>
      <c r="K207" s="188"/>
      <c r="L207" s="188"/>
      <c r="M207" s="188"/>
      <c r="N207" s="188"/>
      <c r="O207" s="188"/>
      <c r="P207" s="188"/>
      <c r="Q207" s="188"/>
      <c r="R207" s="188"/>
      <c r="S207" s="188"/>
      <c r="T207" s="188"/>
      <c r="U207" s="188"/>
      <c r="V207" s="188"/>
      <c r="W207" s="188"/>
      <c r="X207" s="188"/>
      <c r="Y207" s="188"/>
      <c r="Z207" s="188"/>
      <c r="AA207" s="188"/>
      <c r="AB207" s="188"/>
    </row>
    <row r="208" spans="1:28" ht="16.5" customHeight="1">
      <c r="A208" s="188"/>
      <c r="B208" s="189"/>
      <c r="C208" s="188"/>
      <c r="D208" s="188"/>
      <c r="E208" s="188"/>
      <c r="F208" s="188"/>
      <c r="G208" s="188"/>
      <c r="H208" s="188"/>
      <c r="I208" s="188"/>
      <c r="J208" s="188"/>
      <c r="K208" s="188"/>
      <c r="L208" s="188"/>
      <c r="M208" s="188"/>
      <c r="N208" s="188"/>
      <c r="O208" s="188"/>
      <c r="P208" s="188"/>
      <c r="Q208" s="188"/>
      <c r="R208" s="188"/>
      <c r="S208" s="188"/>
      <c r="T208" s="188"/>
      <c r="U208" s="188"/>
      <c r="V208" s="188"/>
      <c r="W208" s="188"/>
      <c r="X208" s="188"/>
      <c r="Y208" s="188"/>
      <c r="Z208" s="188"/>
      <c r="AA208" s="188"/>
      <c r="AB208" s="188"/>
    </row>
    <row r="209" spans="1:28" ht="16.5" customHeight="1">
      <c r="A209" s="188"/>
      <c r="B209" s="189"/>
      <c r="C209" s="188"/>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c r="Z209" s="188"/>
      <c r="AA209" s="188"/>
      <c r="AB209" s="188"/>
    </row>
    <row r="210" spans="1:28" ht="16.5" customHeight="1">
      <c r="A210" s="188"/>
      <c r="B210" s="189"/>
      <c r="C210" s="188"/>
      <c r="D210" s="188"/>
      <c r="E210" s="188"/>
      <c r="F210" s="188"/>
      <c r="G210" s="188"/>
      <c r="H210" s="188"/>
      <c r="I210" s="188"/>
      <c r="J210" s="188"/>
      <c r="K210" s="188"/>
      <c r="L210" s="188"/>
      <c r="M210" s="188"/>
      <c r="N210" s="188"/>
      <c r="O210" s="188"/>
      <c r="P210" s="188"/>
      <c r="Q210" s="188"/>
      <c r="R210" s="188"/>
      <c r="S210" s="188"/>
      <c r="T210" s="188"/>
      <c r="U210" s="188"/>
      <c r="V210" s="188"/>
      <c r="W210" s="188"/>
      <c r="X210" s="188"/>
      <c r="Y210" s="188"/>
      <c r="Z210" s="188"/>
      <c r="AA210" s="188"/>
      <c r="AB210" s="188"/>
    </row>
    <row r="211" spans="1:28" ht="16.5" customHeight="1">
      <c r="A211" s="188"/>
      <c r="B211" s="189"/>
      <c r="C211" s="188"/>
      <c r="D211" s="188"/>
      <c r="E211" s="188"/>
      <c r="F211" s="188"/>
      <c r="G211" s="188"/>
      <c r="H211" s="188"/>
      <c r="I211" s="188"/>
      <c r="J211" s="188"/>
      <c r="K211" s="188"/>
      <c r="L211" s="188"/>
      <c r="M211" s="188"/>
      <c r="N211" s="188"/>
      <c r="O211" s="188"/>
      <c r="P211" s="188"/>
      <c r="Q211" s="188"/>
      <c r="R211" s="188"/>
      <c r="S211" s="188"/>
      <c r="T211" s="188"/>
      <c r="U211" s="188"/>
      <c r="V211" s="188"/>
      <c r="W211" s="188"/>
      <c r="X211" s="188"/>
      <c r="Y211" s="188"/>
      <c r="Z211" s="188"/>
      <c r="AA211" s="188"/>
      <c r="AB211" s="188"/>
    </row>
    <row r="212" spans="1:28" ht="16.5" customHeight="1">
      <c r="A212" s="188"/>
      <c r="B212" s="189"/>
      <c r="C212" s="188"/>
      <c r="D212" s="188"/>
      <c r="E212" s="188"/>
      <c r="F212" s="188"/>
      <c r="G212" s="188"/>
      <c r="H212" s="188"/>
      <c r="I212" s="188"/>
      <c r="J212" s="188"/>
      <c r="K212" s="188"/>
      <c r="L212" s="188"/>
      <c r="M212" s="188"/>
      <c r="N212" s="188"/>
      <c r="O212" s="188"/>
      <c r="P212" s="188"/>
      <c r="Q212" s="188"/>
      <c r="R212" s="188"/>
      <c r="S212" s="188"/>
      <c r="T212" s="188"/>
      <c r="U212" s="188"/>
      <c r="V212" s="188"/>
      <c r="W212" s="188"/>
      <c r="X212" s="188"/>
      <c r="Y212" s="188"/>
      <c r="Z212" s="188"/>
      <c r="AA212" s="188"/>
      <c r="AB212" s="188"/>
    </row>
    <row r="213" spans="1:28" ht="16.5" customHeight="1">
      <c r="A213" s="188"/>
      <c r="B213" s="189"/>
      <c r="C213" s="188"/>
      <c r="D213" s="188"/>
      <c r="E213" s="188"/>
      <c r="F213" s="188"/>
      <c r="G213" s="188"/>
      <c r="H213" s="188"/>
      <c r="I213" s="188"/>
      <c r="J213" s="188"/>
      <c r="K213" s="188"/>
      <c r="L213" s="188"/>
      <c r="M213" s="188"/>
      <c r="N213" s="188"/>
      <c r="O213" s="188"/>
      <c r="P213" s="188"/>
      <c r="Q213" s="188"/>
      <c r="R213" s="188"/>
      <c r="S213" s="188"/>
      <c r="T213" s="188"/>
      <c r="U213" s="188"/>
      <c r="V213" s="188"/>
      <c r="W213" s="188"/>
      <c r="X213" s="188"/>
      <c r="Y213" s="188"/>
      <c r="Z213" s="188"/>
      <c r="AA213" s="188"/>
      <c r="AB213" s="188"/>
    </row>
    <row r="214" spans="1:28" ht="16.5" customHeight="1">
      <c r="A214" s="188"/>
      <c r="B214" s="189"/>
      <c r="C214" s="188"/>
      <c r="D214" s="188"/>
      <c r="E214" s="188"/>
      <c r="F214" s="188"/>
      <c r="G214" s="188"/>
      <c r="H214" s="188"/>
      <c r="I214" s="188"/>
      <c r="J214" s="188"/>
      <c r="K214" s="188"/>
      <c r="L214" s="188"/>
      <c r="M214" s="188"/>
      <c r="N214" s="188"/>
      <c r="O214" s="188"/>
      <c r="P214" s="188"/>
      <c r="Q214" s="188"/>
      <c r="R214" s="188"/>
      <c r="S214" s="188"/>
      <c r="T214" s="188"/>
      <c r="U214" s="188"/>
      <c r="V214" s="188"/>
      <c r="W214" s="188"/>
      <c r="X214" s="188"/>
      <c r="Y214" s="188"/>
      <c r="Z214" s="188"/>
      <c r="AA214" s="188"/>
      <c r="AB214" s="188"/>
    </row>
    <row r="215" spans="1:28" ht="16.5" customHeight="1">
      <c r="A215" s="188"/>
      <c r="B215" s="189"/>
      <c r="C215" s="188"/>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8"/>
      <c r="Z215" s="188"/>
      <c r="AA215" s="188"/>
      <c r="AB215" s="188"/>
    </row>
    <row r="216" spans="1:28" ht="16.5" customHeight="1">
      <c r="A216" s="188"/>
      <c r="B216" s="189"/>
      <c r="C216" s="188"/>
      <c r="D216" s="188"/>
      <c r="E216" s="188"/>
      <c r="F216" s="188"/>
      <c r="G216" s="188"/>
      <c r="H216" s="188"/>
      <c r="I216" s="188"/>
      <c r="J216" s="188"/>
      <c r="K216" s="188"/>
      <c r="L216" s="188"/>
      <c r="M216" s="188"/>
      <c r="N216" s="188"/>
      <c r="O216" s="188"/>
      <c r="P216" s="188"/>
      <c r="Q216" s="188"/>
      <c r="R216" s="188"/>
      <c r="S216" s="188"/>
      <c r="T216" s="188"/>
      <c r="U216" s="188"/>
      <c r="V216" s="188"/>
      <c r="W216" s="188"/>
      <c r="X216" s="188"/>
      <c r="Y216" s="188"/>
      <c r="Z216" s="188"/>
      <c r="AA216" s="188"/>
      <c r="AB216" s="188"/>
    </row>
    <row r="217" spans="1:28" ht="16.5" customHeight="1">
      <c r="A217" s="188"/>
      <c r="B217" s="189"/>
      <c r="C217" s="188"/>
      <c r="D217" s="188"/>
      <c r="E217" s="188"/>
      <c r="F217" s="188"/>
      <c r="G217" s="188"/>
      <c r="H217" s="188"/>
      <c r="I217" s="188"/>
      <c r="J217" s="188"/>
      <c r="K217" s="188"/>
      <c r="L217" s="188"/>
      <c r="M217" s="188"/>
      <c r="N217" s="188"/>
      <c r="O217" s="188"/>
      <c r="P217" s="188"/>
      <c r="Q217" s="188"/>
      <c r="R217" s="188"/>
      <c r="S217" s="188"/>
      <c r="T217" s="188"/>
      <c r="U217" s="188"/>
      <c r="V217" s="188"/>
      <c r="W217" s="188"/>
      <c r="X217" s="188"/>
      <c r="Y217" s="188"/>
      <c r="Z217" s="188"/>
      <c r="AA217" s="188"/>
      <c r="AB217" s="188"/>
    </row>
    <row r="218" spans="1:28" ht="16.5" customHeight="1">
      <c r="A218" s="188"/>
      <c r="B218" s="189"/>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c r="AA218" s="188"/>
      <c r="AB218" s="188"/>
    </row>
    <row r="219" spans="1:28" ht="16.5" customHeight="1">
      <c r="A219" s="188"/>
      <c r="B219" s="189"/>
      <c r="C219" s="188"/>
      <c r="D219" s="188"/>
      <c r="E219" s="188"/>
      <c r="F219" s="188"/>
      <c r="G219" s="188"/>
      <c r="H219" s="188"/>
      <c r="I219" s="188"/>
      <c r="J219" s="188"/>
      <c r="K219" s="188"/>
      <c r="L219" s="188"/>
      <c r="M219" s="188"/>
      <c r="N219" s="188"/>
      <c r="O219" s="188"/>
      <c r="P219" s="188"/>
      <c r="Q219" s="188"/>
      <c r="R219" s="188"/>
      <c r="S219" s="188"/>
      <c r="T219" s="188"/>
      <c r="U219" s="188"/>
      <c r="V219" s="188"/>
      <c r="W219" s="188"/>
      <c r="X219" s="188"/>
      <c r="Y219" s="188"/>
      <c r="Z219" s="188"/>
      <c r="AA219" s="188"/>
      <c r="AB219" s="188"/>
    </row>
    <row r="220" spans="1:28" ht="16.5" customHeight="1">
      <c r="A220" s="188"/>
      <c r="B220" s="189"/>
      <c r="C220" s="188"/>
      <c r="D220" s="188"/>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c r="AA220" s="188"/>
      <c r="AB220" s="188"/>
    </row>
    <row r="221" spans="1:28" ht="16.5" customHeight="1">
      <c r="A221" s="188"/>
      <c r="B221" s="189"/>
      <c r="C221" s="188"/>
      <c r="D221" s="188"/>
      <c r="E221" s="188"/>
      <c r="F221" s="188"/>
      <c r="G221" s="188"/>
      <c r="H221" s="188"/>
      <c r="I221" s="188"/>
      <c r="J221" s="188"/>
      <c r="K221" s="188"/>
      <c r="L221" s="188"/>
      <c r="M221" s="188"/>
      <c r="N221" s="188"/>
      <c r="O221" s="188"/>
      <c r="P221" s="188"/>
      <c r="Q221" s="188"/>
      <c r="R221" s="188"/>
      <c r="S221" s="188"/>
      <c r="T221" s="188"/>
      <c r="U221" s="188"/>
      <c r="V221" s="188"/>
      <c r="W221" s="188"/>
      <c r="X221" s="188"/>
      <c r="Y221" s="188"/>
      <c r="Z221" s="188"/>
      <c r="AA221" s="188"/>
      <c r="AB221" s="188"/>
    </row>
    <row r="222" spans="1:28" ht="16.5" customHeight="1">
      <c r="A222" s="188"/>
      <c r="B222" s="189"/>
      <c r="C222" s="188"/>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row>
    <row r="223" spans="1:28" ht="16.5" customHeight="1">
      <c r="A223" s="188"/>
      <c r="B223" s="189"/>
      <c r="C223" s="188"/>
      <c r="D223" s="188"/>
      <c r="E223" s="188"/>
      <c r="F223" s="188"/>
      <c r="G223" s="188"/>
      <c r="H223" s="188"/>
      <c r="I223" s="188"/>
      <c r="J223" s="188"/>
      <c r="K223" s="188"/>
      <c r="L223" s="188"/>
      <c r="M223" s="188"/>
      <c r="N223" s="188"/>
      <c r="O223" s="188"/>
      <c r="P223" s="188"/>
      <c r="Q223" s="188"/>
      <c r="R223" s="188"/>
      <c r="S223" s="188"/>
      <c r="T223" s="188"/>
      <c r="U223" s="188"/>
      <c r="V223" s="188"/>
      <c r="W223" s="188"/>
      <c r="X223" s="188"/>
      <c r="Y223" s="188"/>
      <c r="Z223" s="188"/>
      <c r="AA223" s="188"/>
      <c r="AB223" s="188"/>
    </row>
    <row r="224" spans="1:28" ht="16.5" customHeight="1">
      <c r="A224" s="188"/>
      <c r="B224" s="189"/>
      <c r="C224" s="188"/>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Z224" s="188"/>
      <c r="AA224" s="188"/>
      <c r="AB224" s="188"/>
    </row>
    <row r="225" spans="1:28" ht="16.5" customHeight="1">
      <c r="A225" s="188"/>
      <c r="B225" s="189"/>
      <c r="C225" s="188"/>
      <c r="D225" s="188"/>
      <c r="E225" s="188"/>
      <c r="F225" s="188"/>
      <c r="G225" s="188"/>
      <c r="H225" s="188"/>
      <c r="I225" s="188"/>
      <c r="J225" s="188"/>
      <c r="K225" s="188"/>
      <c r="L225" s="188"/>
      <c r="M225" s="188"/>
      <c r="N225" s="188"/>
      <c r="O225" s="188"/>
      <c r="P225" s="188"/>
      <c r="Q225" s="188"/>
      <c r="R225" s="188"/>
      <c r="S225" s="188"/>
      <c r="T225" s="188"/>
      <c r="U225" s="188"/>
      <c r="V225" s="188"/>
      <c r="W225" s="188"/>
      <c r="X225" s="188"/>
      <c r="Y225" s="188"/>
      <c r="Z225" s="188"/>
      <c r="AA225" s="188"/>
      <c r="AB225" s="188"/>
    </row>
    <row r="226" spans="1:28" ht="16.5" customHeight="1">
      <c r="A226" s="188"/>
      <c r="B226" s="189"/>
      <c r="C226" s="188"/>
      <c r="D226" s="188"/>
      <c r="E226" s="188"/>
      <c r="F226" s="188"/>
      <c r="G226" s="188"/>
      <c r="H226" s="188"/>
      <c r="I226" s="188"/>
      <c r="J226" s="188"/>
      <c r="K226" s="188"/>
      <c r="L226" s="188"/>
      <c r="M226" s="188"/>
      <c r="N226" s="188"/>
      <c r="O226" s="188"/>
      <c r="P226" s="188"/>
      <c r="Q226" s="188"/>
      <c r="R226" s="188"/>
      <c r="S226" s="188"/>
      <c r="T226" s="188"/>
      <c r="U226" s="188"/>
      <c r="V226" s="188"/>
      <c r="W226" s="188"/>
      <c r="X226" s="188"/>
      <c r="Y226" s="188"/>
      <c r="Z226" s="188"/>
      <c r="AA226" s="188"/>
      <c r="AB226" s="188"/>
    </row>
    <row r="227" spans="1:28" ht="16.5" customHeight="1">
      <c r="A227" s="188"/>
      <c r="B227" s="189"/>
      <c r="C227" s="188"/>
      <c r="D227" s="188"/>
      <c r="E227" s="188"/>
      <c r="F227" s="188"/>
      <c r="G227" s="188"/>
      <c r="H227" s="188"/>
      <c r="I227" s="188"/>
      <c r="J227" s="188"/>
      <c r="K227" s="188"/>
      <c r="L227" s="188"/>
      <c r="M227" s="188"/>
      <c r="N227" s="188"/>
      <c r="O227" s="188"/>
      <c r="P227" s="188"/>
      <c r="Q227" s="188"/>
      <c r="R227" s="188"/>
      <c r="S227" s="188"/>
      <c r="T227" s="188"/>
      <c r="U227" s="188"/>
      <c r="V227" s="188"/>
      <c r="W227" s="188"/>
      <c r="X227" s="188"/>
      <c r="Y227" s="188"/>
      <c r="Z227" s="188"/>
      <c r="AA227" s="188"/>
      <c r="AB227" s="188"/>
    </row>
    <row r="228" spans="1:28" ht="16.5" customHeight="1">
      <c r="A228" s="188"/>
      <c r="B228" s="189"/>
      <c r="C228" s="188"/>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row>
    <row r="229" spans="1:28" ht="16.5" customHeight="1">
      <c r="A229" s="188"/>
      <c r="B229" s="189"/>
      <c r="C229" s="188"/>
      <c r="D229" s="188"/>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c r="AA229" s="188"/>
      <c r="AB229" s="188"/>
    </row>
    <row r="230" spans="1:28" ht="16.5" customHeight="1">
      <c r="A230" s="188"/>
      <c r="B230" s="189"/>
      <c r="C230" s="188"/>
      <c r="D230" s="188"/>
      <c r="E230" s="188"/>
      <c r="F230" s="188"/>
      <c r="G230" s="188"/>
      <c r="H230" s="188"/>
      <c r="I230" s="188"/>
      <c r="J230" s="188"/>
      <c r="K230" s="188"/>
      <c r="L230" s="188"/>
      <c r="M230" s="188"/>
      <c r="N230" s="188"/>
      <c r="O230" s="188"/>
      <c r="P230" s="188"/>
      <c r="Q230" s="188"/>
      <c r="R230" s="188"/>
      <c r="S230" s="188"/>
      <c r="T230" s="188"/>
      <c r="U230" s="188"/>
      <c r="V230" s="188"/>
      <c r="W230" s="188"/>
      <c r="X230" s="188"/>
      <c r="Y230" s="188"/>
      <c r="Z230" s="188"/>
      <c r="AA230" s="188"/>
      <c r="AB230" s="188"/>
    </row>
    <row r="231" spans="1:28" ht="16.5" customHeight="1">
      <c r="A231" s="188"/>
      <c r="B231" s="189"/>
      <c r="C231" s="188"/>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c r="Z231" s="188"/>
      <c r="AA231" s="188"/>
      <c r="AB231" s="188"/>
    </row>
    <row r="232" spans="1:28" ht="16.5" customHeight="1">
      <c r="A232" s="188"/>
      <c r="B232" s="189"/>
      <c r="C232" s="188"/>
      <c r="D232" s="188"/>
      <c r="E232" s="188"/>
      <c r="F232" s="188"/>
      <c r="G232" s="188"/>
      <c r="H232" s="188"/>
      <c r="I232" s="188"/>
      <c r="J232" s="188"/>
      <c r="K232" s="188"/>
      <c r="L232" s="188"/>
      <c r="M232" s="188"/>
      <c r="N232" s="188"/>
      <c r="O232" s="188"/>
      <c r="P232" s="188"/>
      <c r="Q232" s="188"/>
      <c r="R232" s="188"/>
      <c r="S232" s="188"/>
      <c r="T232" s="188"/>
      <c r="U232" s="188"/>
      <c r="V232" s="188"/>
      <c r="W232" s="188"/>
      <c r="X232" s="188"/>
      <c r="Y232" s="188"/>
      <c r="Z232" s="188"/>
      <c r="AA232" s="188"/>
      <c r="AB232" s="188"/>
    </row>
    <row r="233" spans="1:28" ht="16.5" customHeight="1">
      <c r="A233" s="188"/>
      <c r="B233" s="189"/>
      <c r="C233" s="188"/>
      <c r="D233" s="188"/>
      <c r="E233" s="188"/>
      <c r="F233" s="188"/>
      <c r="G233" s="188"/>
      <c r="H233" s="188"/>
      <c r="I233" s="188"/>
      <c r="J233" s="188"/>
      <c r="K233" s="188"/>
      <c r="L233" s="188"/>
      <c r="M233" s="188"/>
      <c r="N233" s="188"/>
      <c r="O233" s="188"/>
      <c r="P233" s="188"/>
      <c r="Q233" s="188"/>
      <c r="R233" s="188"/>
      <c r="S233" s="188"/>
      <c r="T233" s="188"/>
      <c r="U233" s="188"/>
      <c r="V233" s="188"/>
      <c r="W233" s="188"/>
      <c r="X233" s="188"/>
      <c r="Y233" s="188"/>
      <c r="Z233" s="188"/>
      <c r="AA233" s="188"/>
      <c r="AB233" s="188"/>
    </row>
    <row r="234" spans="1:28" ht="16.5" customHeight="1">
      <c r="A234" s="188"/>
      <c r="B234" s="189"/>
      <c r="C234" s="188"/>
      <c r="D234" s="188"/>
      <c r="E234" s="188"/>
      <c r="F234" s="188"/>
      <c r="G234" s="188"/>
      <c r="H234" s="188"/>
      <c r="I234" s="188"/>
      <c r="J234" s="188"/>
      <c r="K234" s="188"/>
      <c r="L234" s="188"/>
      <c r="M234" s="188"/>
      <c r="N234" s="188"/>
      <c r="O234" s="188"/>
      <c r="P234" s="188"/>
      <c r="Q234" s="188"/>
      <c r="R234" s="188"/>
      <c r="S234" s="188"/>
      <c r="T234" s="188"/>
      <c r="U234" s="188"/>
      <c r="V234" s="188"/>
      <c r="W234" s="188"/>
      <c r="X234" s="188"/>
      <c r="Y234" s="188"/>
      <c r="Z234" s="188"/>
      <c r="AA234" s="188"/>
      <c r="AB234" s="188"/>
    </row>
    <row r="235" spans="1:28" ht="16.5" customHeight="1">
      <c r="A235" s="188"/>
      <c r="B235" s="189"/>
      <c r="C235" s="188"/>
      <c r="D235" s="188"/>
      <c r="E235" s="188"/>
      <c r="F235" s="188"/>
      <c r="G235" s="188"/>
      <c r="H235" s="188"/>
      <c r="I235" s="188"/>
      <c r="J235" s="188"/>
      <c r="K235" s="188"/>
      <c r="L235" s="188"/>
      <c r="M235" s="188"/>
      <c r="N235" s="188"/>
      <c r="O235" s="188"/>
      <c r="P235" s="188"/>
      <c r="Q235" s="188"/>
      <c r="R235" s="188"/>
      <c r="S235" s="188"/>
      <c r="T235" s="188"/>
      <c r="U235" s="188"/>
      <c r="V235" s="188"/>
      <c r="W235" s="188"/>
      <c r="X235" s="188"/>
      <c r="Y235" s="188"/>
      <c r="Z235" s="188"/>
      <c r="AA235" s="188"/>
      <c r="AB235" s="188"/>
    </row>
    <row r="236" spans="1:28" ht="16.5" customHeight="1">
      <c r="A236" s="188"/>
      <c r="B236" s="189"/>
      <c r="C236" s="188"/>
      <c r="D236" s="188"/>
      <c r="E236" s="188"/>
      <c r="F236" s="188"/>
      <c r="G236" s="188"/>
      <c r="H236" s="188"/>
      <c r="I236" s="188"/>
      <c r="J236" s="188"/>
      <c r="K236" s="188"/>
      <c r="L236" s="188"/>
      <c r="M236" s="188"/>
      <c r="N236" s="188"/>
      <c r="O236" s="188"/>
      <c r="P236" s="188"/>
      <c r="Q236" s="188"/>
      <c r="R236" s="188"/>
      <c r="S236" s="188"/>
      <c r="T236" s="188"/>
      <c r="U236" s="188"/>
      <c r="V236" s="188"/>
      <c r="W236" s="188"/>
      <c r="X236" s="188"/>
      <c r="Y236" s="188"/>
      <c r="Z236" s="188"/>
      <c r="AA236" s="188"/>
      <c r="AB236" s="188"/>
    </row>
    <row r="237" spans="1:28" ht="16.5" customHeight="1">
      <c r="A237" s="188"/>
      <c r="B237" s="189"/>
      <c r="C237" s="188"/>
      <c r="D237" s="188"/>
      <c r="E237" s="188"/>
      <c r="F237" s="188"/>
      <c r="G237" s="188"/>
      <c r="H237" s="188"/>
      <c r="I237" s="188"/>
      <c r="J237" s="188"/>
      <c r="K237" s="188"/>
      <c r="L237" s="188"/>
      <c r="M237" s="188"/>
      <c r="N237" s="188"/>
      <c r="O237" s="188"/>
      <c r="P237" s="188"/>
      <c r="Q237" s="188"/>
      <c r="R237" s="188"/>
      <c r="S237" s="188"/>
      <c r="T237" s="188"/>
      <c r="U237" s="188"/>
      <c r="V237" s="188"/>
      <c r="W237" s="188"/>
      <c r="X237" s="188"/>
      <c r="Y237" s="188"/>
      <c r="Z237" s="188"/>
      <c r="AA237" s="188"/>
      <c r="AB237" s="188"/>
    </row>
    <row r="238" spans="1:28" ht="16.5" customHeight="1">
      <c r="A238" s="188"/>
      <c r="B238" s="189"/>
      <c r="C238" s="188"/>
      <c r="D238" s="188"/>
      <c r="E238" s="188"/>
      <c r="F238" s="188"/>
      <c r="G238" s="188"/>
      <c r="H238" s="188"/>
      <c r="I238" s="188"/>
      <c r="J238" s="188"/>
      <c r="K238" s="188"/>
      <c r="L238" s="188"/>
      <c r="M238" s="188"/>
      <c r="N238" s="188"/>
      <c r="O238" s="188"/>
      <c r="P238" s="188"/>
      <c r="Q238" s="188"/>
      <c r="R238" s="188"/>
      <c r="S238" s="188"/>
      <c r="T238" s="188"/>
      <c r="U238" s="188"/>
      <c r="V238" s="188"/>
      <c r="W238" s="188"/>
      <c r="X238" s="188"/>
      <c r="Y238" s="188"/>
      <c r="Z238" s="188"/>
      <c r="AA238" s="188"/>
      <c r="AB238" s="188"/>
    </row>
    <row r="239" spans="1:28" ht="16.5" customHeight="1">
      <c r="A239" s="188"/>
      <c r="B239" s="189"/>
      <c r="C239" s="188"/>
      <c r="D239" s="188"/>
      <c r="E239" s="188"/>
      <c r="F239" s="188"/>
      <c r="G239" s="188"/>
      <c r="H239" s="188"/>
      <c r="I239" s="188"/>
      <c r="J239" s="188"/>
      <c r="K239" s="188"/>
      <c r="L239" s="188"/>
      <c r="M239" s="188"/>
      <c r="N239" s="188"/>
      <c r="O239" s="188"/>
      <c r="P239" s="188"/>
      <c r="Q239" s="188"/>
      <c r="R239" s="188"/>
      <c r="S239" s="188"/>
      <c r="T239" s="188"/>
      <c r="U239" s="188"/>
      <c r="V239" s="188"/>
      <c r="W239" s="188"/>
      <c r="X239" s="188"/>
      <c r="Y239" s="188"/>
      <c r="Z239" s="188"/>
      <c r="AA239" s="188"/>
      <c r="AB239" s="188"/>
    </row>
    <row r="240" spans="1:28" ht="16.5" customHeight="1">
      <c r="A240" s="188"/>
      <c r="B240" s="189"/>
      <c r="C240" s="188"/>
      <c r="D240" s="188"/>
      <c r="E240" s="188"/>
      <c r="F240" s="188"/>
      <c r="G240" s="188"/>
      <c r="H240" s="188"/>
      <c r="I240" s="188"/>
      <c r="J240" s="188"/>
      <c r="K240" s="188"/>
      <c r="L240" s="188"/>
      <c r="M240" s="188"/>
      <c r="N240" s="188"/>
      <c r="O240" s="188"/>
      <c r="P240" s="188"/>
      <c r="Q240" s="188"/>
      <c r="R240" s="188"/>
      <c r="S240" s="188"/>
      <c r="T240" s="188"/>
      <c r="U240" s="188"/>
      <c r="V240" s="188"/>
      <c r="W240" s="188"/>
      <c r="X240" s="188"/>
      <c r="Y240" s="188"/>
      <c r="Z240" s="188"/>
      <c r="AA240" s="188"/>
      <c r="AB240" s="188"/>
    </row>
    <row r="241" spans="1:28" ht="16.5" customHeight="1">
      <c r="A241" s="188"/>
      <c r="B241" s="189"/>
      <c r="C241" s="188"/>
      <c r="D241" s="188"/>
      <c r="E241" s="188"/>
      <c r="F241" s="188"/>
      <c r="G241" s="188"/>
      <c r="H241" s="188"/>
      <c r="I241" s="188"/>
      <c r="J241" s="188"/>
      <c r="K241" s="188"/>
      <c r="L241" s="188"/>
      <c r="M241" s="188"/>
      <c r="N241" s="188"/>
      <c r="O241" s="188"/>
      <c r="P241" s="188"/>
      <c r="Q241" s="188"/>
      <c r="R241" s="188"/>
      <c r="S241" s="188"/>
      <c r="T241" s="188"/>
      <c r="U241" s="188"/>
      <c r="V241" s="188"/>
      <c r="W241" s="188"/>
      <c r="X241" s="188"/>
      <c r="Y241" s="188"/>
      <c r="Z241" s="188"/>
      <c r="AA241" s="188"/>
      <c r="AB241" s="188"/>
    </row>
    <row r="242" spans="1:28" ht="16.5" customHeight="1">
      <c r="A242" s="188"/>
      <c r="B242" s="189"/>
      <c r="C242" s="188"/>
      <c r="D242" s="188"/>
      <c r="E242" s="188"/>
      <c r="F242" s="188"/>
      <c r="G242" s="188"/>
      <c r="H242" s="188"/>
      <c r="I242" s="188"/>
      <c r="J242" s="188"/>
      <c r="K242" s="188"/>
      <c r="L242" s="188"/>
      <c r="M242" s="188"/>
      <c r="N242" s="188"/>
      <c r="O242" s="188"/>
      <c r="P242" s="188"/>
      <c r="Q242" s="188"/>
      <c r="R242" s="188"/>
      <c r="S242" s="188"/>
      <c r="T242" s="188"/>
      <c r="U242" s="188"/>
      <c r="V242" s="188"/>
      <c r="W242" s="188"/>
      <c r="X242" s="188"/>
      <c r="Y242" s="188"/>
      <c r="Z242" s="188"/>
      <c r="AA242" s="188"/>
      <c r="AB242" s="188"/>
    </row>
    <row r="243" spans="1:28" ht="16.5" customHeight="1">
      <c r="A243" s="188"/>
      <c r="B243" s="189"/>
      <c r="C243" s="188"/>
      <c r="D243" s="188"/>
      <c r="E243" s="188"/>
      <c r="F243" s="188"/>
      <c r="G243" s="188"/>
      <c r="H243" s="188"/>
      <c r="I243" s="188"/>
      <c r="J243" s="188"/>
      <c r="K243" s="188"/>
      <c r="L243" s="188"/>
      <c r="M243" s="188"/>
      <c r="N243" s="188"/>
      <c r="O243" s="188"/>
      <c r="P243" s="188"/>
      <c r="Q243" s="188"/>
      <c r="R243" s="188"/>
      <c r="S243" s="188"/>
      <c r="T243" s="188"/>
      <c r="U243" s="188"/>
      <c r="V243" s="188"/>
      <c r="W243" s="188"/>
      <c r="X243" s="188"/>
      <c r="Y243" s="188"/>
      <c r="Z243" s="188"/>
      <c r="AA243" s="188"/>
      <c r="AB243" s="188"/>
    </row>
    <row r="244" spans="1:28" ht="16.5" customHeight="1">
      <c r="A244" s="188"/>
      <c r="B244" s="189"/>
      <c r="C244" s="188"/>
      <c r="D244" s="188"/>
      <c r="E244" s="188"/>
      <c r="F244" s="188"/>
      <c r="G244" s="188"/>
      <c r="H244" s="188"/>
      <c r="I244" s="188"/>
      <c r="J244" s="188"/>
      <c r="K244" s="188"/>
      <c r="L244" s="188"/>
      <c r="M244" s="188"/>
      <c r="N244" s="188"/>
      <c r="O244" s="188"/>
      <c r="P244" s="188"/>
      <c r="Q244" s="188"/>
      <c r="R244" s="188"/>
      <c r="S244" s="188"/>
      <c r="T244" s="188"/>
      <c r="U244" s="188"/>
      <c r="V244" s="188"/>
      <c r="W244" s="188"/>
      <c r="X244" s="188"/>
      <c r="Y244" s="188"/>
      <c r="Z244" s="188"/>
      <c r="AA244" s="188"/>
      <c r="AB244" s="188"/>
    </row>
    <row r="245" spans="1:28" ht="16.5" customHeight="1">
      <c r="A245" s="188"/>
      <c r="B245" s="189"/>
      <c r="C245" s="188"/>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c r="Z245" s="188"/>
      <c r="AA245" s="188"/>
      <c r="AB245" s="188"/>
    </row>
    <row r="246" spans="1:28" ht="16.5" customHeight="1">
      <c r="A246" s="188"/>
      <c r="B246" s="189"/>
      <c r="C246" s="188"/>
      <c r="D246" s="188"/>
      <c r="E246" s="188"/>
      <c r="F246" s="188"/>
      <c r="G246" s="188"/>
      <c r="H246" s="188"/>
      <c r="I246" s="188"/>
      <c r="J246" s="188"/>
      <c r="K246" s="188"/>
      <c r="L246" s="188"/>
      <c r="M246" s="188"/>
      <c r="N246" s="188"/>
      <c r="O246" s="188"/>
      <c r="P246" s="188"/>
      <c r="Q246" s="188"/>
      <c r="R246" s="188"/>
      <c r="S246" s="188"/>
      <c r="T246" s="188"/>
      <c r="U246" s="188"/>
      <c r="V246" s="188"/>
      <c r="W246" s="188"/>
      <c r="X246" s="188"/>
      <c r="Y246" s="188"/>
      <c r="Z246" s="188"/>
      <c r="AA246" s="188"/>
      <c r="AB246" s="188"/>
    </row>
    <row r="247" spans="1:28" ht="16.5" customHeight="1">
      <c r="A247" s="188"/>
      <c r="B247" s="189"/>
      <c r="C247" s="188"/>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88"/>
      <c r="AB247" s="188"/>
    </row>
    <row r="248" spans="1:28" ht="16.5" customHeight="1">
      <c r="A248" s="188"/>
      <c r="B248" s="189"/>
      <c r="C248" s="188"/>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c r="AA248" s="188"/>
      <c r="AB248" s="188"/>
    </row>
    <row r="249" spans="1:28" ht="16.5" customHeight="1">
      <c r="A249" s="188"/>
      <c r="B249" s="189"/>
      <c r="C249" s="188"/>
      <c r="D249" s="188"/>
      <c r="E249" s="188"/>
      <c r="F249" s="188"/>
      <c r="G249" s="188"/>
      <c r="H249" s="188"/>
      <c r="I249" s="188"/>
      <c r="J249" s="188"/>
      <c r="K249" s="188"/>
      <c r="L249" s="188"/>
      <c r="M249" s="188"/>
      <c r="N249" s="188"/>
      <c r="O249" s="188"/>
      <c r="P249" s="188"/>
      <c r="Q249" s="188"/>
      <c r="R249" s="188"/>
      <c r="S249" s="188"/>
      <c r="T249" s="188"/>
      <c r="U249" s="188"/>
      <c r="V249" s="188"/>
      <c r="W249" s="188"/>
      <c r="X249" s="188"/>
      <c r="Y249" s="188"/>
      <c r="Z249" s="188"/>
      <c r="AA249" s="188"/>
      <c r="AB249" s="188"/>
    </row>
    <row r="250" spans="1:28" ht="16.5" customHeight="1">
      <c r="A250" s="188"/>
      <c r="B250" s="189"/>
      <c r="C250" s="188"/>
      <c r="D250" s="188"/>
      <c r="E250" s="188"/>
      <c r="F250" s="188"/>
      <c r="G250" s="188"/>
      <c r="H250" s="188"/>
      <c r="I250" s="188"/>
      <c r="J250" s="188"/>
      <c r="K250" s="188"/>
      <c r="L250" s="188"/>
      <c r="M250" s="188"/>
      <c r="N250" s="188"/>
      <c r="O250" s="188"/>
      <c r="P250" s="188"/>
      <c r="Q250" s="188"/>
      <c r="R250" s="188"/>
      <c r="S250" s="188"/>
      <c r="T250" s="188"/>
      <c r="U250" s="188"/>
      <c r="V250" s="188"/>
      <c r="W250" s="188"/>
      <c r="X250" s="188"/>
      <c r="Y250" s="188"/>
      <c r="Z250" s="188"/>
      <c r="AA250" s="188"/>
      <c r="AB250" s="188"/>
    </row>
    <row r="251" spans="1:28" ht="16.5" customHeight="1">
      <c r="A251" s="188"/>
      <c r="B251" s="189"/>
      <c r="C251" s="188"/>
      <c r="D251" s="188"/>
      <c r="E251" s="188"/>
      <c r="F251" s="188"/>
      <c r="G251" s="188"/>
      <c r="H251" s="188"/>
      <c r="I251" s="188"/>
      <c r="J251" s="188"/>
      <c r="K251" s="188"/>
      <c r="L251" s="188"/>
      <c r="M251" s="188"/>
      <c r="N251" s="188"/>
      <c r="O251" s="188"/>
      <c r="P251" s="188"/>
      <c r="Q251" s="188"/>
      <c r="R251" s="188"/>
      <c r="S251" s="188"/>
      <c r="T251" s="188"/>
      <c r="U251" s="188"/>
      <c r="V251" s="188"/>
      <c r="W251" s="188"/>
      <c r="X251" s="188"/>
      <c r="Y251" s="188"/>
      <c r="Z251" s="188"/>
      <c r="AA251" s="188"/>
      <c r="AB251" s="188"/>
    </row>
    <row r="252" spans="1:28" ht="16.5" customHeight="1">
      <c r="A252" s="188"/>
      <c r="B252" s="189"/>
      <c r="C252" s="188"/>
      <c r="D252" s="188"/>
      <c r="E252" s="188"/>
      <c r="F252" s="188"/>
      <c r="G252" s="188"/>
      <c r="H252" s="188"/>
      <c r="I252" s="188"/>
      <c r="J252" s="188"/>
      <c r="K252" s="188"/>
      <c r="L252" s="188"/>
      <c r="M252" s="188"/>
      <c r="N252" s="188"/>
      <c r="O252" s="188"/>
      <c r="P252" s="188"/>
      <c r="Q252" s="188"/>
      <c r="R252" s="188"/>
      <c r="S252" s="188"/>
      <c r="T252" s="188"/>
      <c r="U252" s="188"/>
      <c r="V252" s="188"/>
      <c r="W252" s="188"/>
      <c r="X252" s="188"/>
      <c r="Y252" s="188"/>
      <c r="Z252" s="188"/>
      <c r="AA252" s="188"/>
      <c r="AB252" s="188"/>
    </row>
    <row r="253" spans="1:28" ht="16.5" customHeight="1">
      <c r="A253" s="188"/>
      <c r="B253" s="189"/>
      <c r="C253" s="188"/>
      <c r="D253" s="188"/>
      <c r="E253" s="188"/>
      <c r="F253" s="188"/>
      <c r="G253" s="188"/>
      <c r="H253" s="188"/>
      <c r="I253" s="188"/>
      <c r="J253" s="188"/>
      <c r="K253" s="188"/>
      <c r="L253" s="188"/>
      <c r="M253" s="188"/>
      <c r="N253" s="188"/>
      <c r="O253" s="188"/>
      <c r="P253" s="188"/>
      <c r="Q253" s="188"/>
      <c r="R253" s="188"/>
      <c r="S253" s="188"/>
      <c r="T253" s="188"/>
      <c r="U253" s="188"/>
      <c r="V253" s="188"/>
      <c r="W253" s="188"/>
      <c r="X253" s="188"/>
      <c r="Y253" s="188"/>
      <c r="Z253" s="188"/>
      <c r="AA253" s="188"/>
      <c r="AB253" s="188"/>
    </row>
    <row r="254" spans="1:28" ht="16.5" customHeight="1">
      <c r="A254" s="188"/>
      <c r="B254" s="189"/>
      <c r="C254" s="188"/>
      <c r="D254" s="188"/>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c r="AA254" s="188"/>
      <c r="AB254" s="188"/>
    </row>
    <row r="255" spans="1:28" ht="16.5" customHeight="1">
      <c r="A255" s="188"/>
      <c r="B255" s="189"/>
      <c r="C255" s="188"/>
      <c r="D255" s="188"/>
      <c r="E255" s="188"/>
      <c r="F255" s="188"/>
      <c r="G255" s="188"/>
      <c r="H255" s="188"/>
      <c r="I255" s="188"/>
      <c r="J255" s="188"/>
      <c r="K255" s="188"/>
      <c r="L255" s="188"/>
      <c r="M255" s="188"/>
      <c r="N255" s="188"/>
      <c r="O255" s="188"/>
      <c r="P255" s="188"/>
      <c r="Q255" s="188"/>
      <c r="R255" s="188"/>
      <c r="S255" s="188"/>
      <c r="T255" s="188"/>
      <c r="U255" s="188"/>
      <c r="V255" s="188"/>
      <c r="W255" s="188"/>
      <c r="X255" s="188"/>
      <c r="Y255" s="188"/>
      <c r="Z255" s="188"/>
      <c r="AA255" s="188"/>
      <c r="AB255" s="188"/>
    </row>
    <row r="256" spans="1:28" ht="16.5" customHeight="1">
      <c r="A256" s="188"/>
      <c r="B256" s="189"/>
      <c r="C256" s="188"/>
      <c r="D256" s="188"/>
      <c r="E256" s="188"/>
      <c r="F256" s="188"/>
      <c r="G256" s="188"/>
      <c r="H256" s="188"/>
      <c r="I256" s="188"/>
      <c r="J256" s="188"/>
      <c r="K256" s="188"/>
      <c r="L256" s="188"/>
      <c r="M256" s="188"/>
      <c r="N256" s="188"/>
      <c r="O256" s="188"/>
      <c r="P256" s="188"/>
      <c r="Q256" s="188"/>
      <c r="R256" s="188"/>
      <c r="S256" s="188"/>
      <c r="T256" s="188"/>
      <c r="U256" s="188"/>
      <c r="V256" s="188"/>
      <c r="W256" s="188"/>
      <c r="X256" s="188"/>
      <c r="Y256" s="188"/>
      <c r="Z256" s="188"/>
      <c r="AA256" s="188"/>
      <c r="AB256" s="188"/>
    </row>
    <row r="257" spans="1:28" ht="16.5" customHeight="1">
      <c r="A257" s="188"/>
      <c r="B257" s="189"/>
      <c r="C257" s="188"/>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c r="AA257" s="188"/>
      <c r="AB257" s="188"/>
    </row>
    <row r="258" spans="1:28" ht="16.5" customHeight="1">
      <c r="A258" s="188"/>
      <c r="B258" s="189"/>
      <c r="C258" s="188"/>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c r="AA258" s="188"/>
      <c r="AB258" s="188"/>
    </row>
    <row r="259" spans="1:28" ht="16.5" customHeight="1">
      <c r="A259" s="188"/>
      <c r="B259" s="189"/>
      <c r="C259" s="188"/>
      <c r="D259" s="188"/>
      <c r="E259" s="188"/>
      <c r="F259" s="188"/>
      <c r="G259" s="188"/>
      <c r="H259" s="188"/>
      <c r="I259" s="188"/>
      <c r="J259" s="188"/>
      <c r="K259" s="188"/>
      <c r="L259" s="188"/>
      <c r="M259" s="188"/>
      <c r="N259" s="188"/>
      <c r="O259" s="188"/>
      <c r="P259" s="188"/>
      <c r="Q259" s="188"/>
      <c r="R259" s="188"/>
      <c r="S259" s="188"/>
      <c r="T259" s="188"/>
      <c r="U259" s="188"/>
      <c r="V259" s="188"/>
      <c r="W259" s="188"/>
      <c r="X259" s="188"/>
      <c r="Y259" s="188"/>
      <c r="Z259" s="188"/>
      <c r="AA259" s="188"/>
      <c r="AB259" s="188"/>
    </row>
    <row r="260" spans="1:28" ht="16.5" customHeight="1">
      <c r="A260" s="188"/>
      <c r="B260" s="189"/>
      <c r="C260" s="188"/>
      <c r="D260" s="188"/>
      <c r="E260" s="188"/>
      <c r="F260" s="188"/>
      <c r="G260" s="188"/>
      <c r="H260" s="188"/>
      <c r="I260" s="188"/>
      <c r="J260" s="188"/>
      <c r="K260" s="188"/>
      <c r="L260" s="188"/>
      <c r="M260" s="188"/>
      <c r="N260" s="188"/>
      <c r="O260" s="188"/>
      <c r="P260" s="188"/>
      <c r="Q260" s="188"/>
      <c r="R260" s="188"/>
      <c r="S260" s="188"/>
      <c r="T260" s="188"/>
      <c r="U260" s="188"/>
      <c r="V260" s="188"/>
      <c r="W260" s="188"/>
      <c r="X260" s="188"/>
      <c r="Y260" s="188"/>
      <c r="Z260" s="188"/>
      <c r="AA260" s="188"/>
      <c r="AB260" s="188"/>
    </row>
    <row r="261" spans="1:28" ht="16.5" customHeight="1">
      <c r="A261" s="188"/>
      <c r="B261" s="189"/>
      <c r="C261" s="188"/>
      <c r="D261" s="188"/>
      <c r="E261" s="188"/>
      <c r="F261" s="188"/>
      <c r="G261" s="188"/>
      <c r="H261" s="188"/>
      <c r="I261" s="188"/>
      <c r="J261" s="188"/>
      <c r="K261" s="188"/>
      <c r="L261" s="188"/>
      <c r="M261" s="188"/>
      <c r="N261" s="188"/>
      <c r="O261" s="188"/>
      <c r="P261" s="188"/>
      <c r="Q261" s="188"/>
      <c r="R261" s="188"/>
      <c r="S261" s="188"/>
      <c r="T261" s="188"/>
      <c r="U261" s="188"/>
      <c r="V261" s="188"/>
      <c r="W261" s="188"/>
      <c r="X261" s="188"/>
      <c r="Y261" s="188"/>
      <c r="Z261" s="188"/>
      <c r="AA261" s="188"/>
      <c r="AB261" s="188"/>
    </row>
    <row r="262" spans="1:28" ht="16.5" customHeight="1">
      <c r="A262" s="188"/>
      <c r="B262" s="189"/>
      <c r="C262" s="188"/>
      <c r="D262" s="188"/>
      <c r="E262" s="188"/>
      <c r="F262" s="188"/>
      <c r="G262" s="188"/>
      <c r="H262" s="188"/>
      <c r="I262" s="188"/>
      <c r="J262" s="188"/>
      <c r="K262" s="188"/>
      <c r="L262" s="188"/>
      <c r="M262" s="188"/>
      <c r="N262" s="188"/>
      <c r="O262" s="188"/>
      <c r="P262" s="188"/>
      <c r="Q262" s="188"/>
      <c r="R262" s="188"/>
      <c r="S262" s="188"/>
      <c r="T262" s="188"/>
      <c r="U262" s="188"/>
      <c r="V262" s="188"/>
      <c r="W262" s="188"/>
      <c r="X262" s="188"/>
      <c r="Y262" s="188"/>
      <c r="Z262" s="188"/>
      <c r="AA262" s="188"/>
      <c r="AB262" s="188"/>
    </row>
    <row r="263" spans="1:28" ht="16.5" customHeight="1">
      <c r="A263" s="188"/>
      <c r="B263" s="189"/>
      <c r="C263" s="188"/>
      <c r="D263" s="188"/>
      <c r="E263" s="188"/>
      <c r="F263" s="188"/>
      <c r="G263" s="188"/>
      <c r="H263" s="188"/>
      <c r="I263" s="188"/>
      <c r="J263" s="188"/>
      <c r="K263" s="188"/>
      <c r="L263" s="188"/>
      <c r="M263" s="188"/>
      <c r="N263" s="188"/>
      <c r="O263" s="188"/>
      <c r="P263" s="188"/>
      <c r="Q263" s="188"/>
      <c r="R263" s="188"/>
      <c r="S263" s="188"/>
      <c r="T263" s="188"/>
      <c r="U263" s="188"/>
      <c r="V263" s="188"/>
      <c r="W263" s="188"/>
      <c r="X263" s="188"/>
      <c r="Y263" s="188"/>
      <c r="Z263" s="188"/>
      <c r="AA263" s="188"/>
      <c r="AB263" s="188"/>
    </row>
    <row r="264" spans="1:28" ht="16.5" customHeight="1">
      <c r="A264" s="188"/>
      <c r="B264" s="189"/>
      <c r="C264" s="188"/>
      <c r="D264" s="188"/>
      <c r="E264" s="188"/>
      <c r="F264" s="188"/>
      <c r="G264" s="188"/>
      <c r="H264" s="188"/>
      <c r="I264" s="188"/>
      <c r="J264" s="188"/>
      <c r="K264" s="188"/>
      <c r="L264" s="188"/>
      <c r="M264" s="188"/>
      <c r="N264" s="188"/>
      <c r="O264" s="188"/>
      <c r="P264" s="188"/>
      <c r="Q264" s="188"/>
      <c r="R264" s="188"/>
      <c r="S264" s="188"/>
      <c r="T264" s="188"/>
      <c r="U264" s="188"/>
      <c r="V264" s="188"/>
      <c r="W264" s="188"/>
      <c r="X264" s="188"/>
      <c r="Y264" s="188"/>
      <c r="Z264" s="188"/>
      <c r="AA264" s="188"/>
      <c r="AB264" s="188"/>
    </row>
    <row r="265" spans="1:28" ht="16.5" customHeight="1">
      <c r="A265" s="188"/>
      <c r="B265" s="189"/>
      <c r="C265" s="188"/>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c r="Z265" s="188"/>
      <c r="AA265" s="188"/>
      <c r="AB265" s="188"/>
    </row>
    <row r="266" spans="1:28" ht="16.5" customHeight="1">
      <c r="A266" s="188"/>
      <c r="B266" s="189"/>
      <c r="C266" s="188"/>
      <c r="D266" s="188"/>
      <c r="E266" s="188"/>
      <c r="F266" s="188"/>
      <c r="G266" s="188"/>
      <c r="H266" s="188"/>
      <c r="I266" s="188"/>
      <c r="J266" s="188"/>
      <c r="K266" s="188"/>
      <c r="L266" s="188"/>
      <c r="M266" s="188"/>
      <c r="N266" s="188"/>
      <c r="O266" s="188"/>
      <c r="P266" s="188"/>
      <c r="Q266" s="188"/>
      <c r="R266" s="188"/>
      <c r="S266" s="188"/>
      <c r="T266" s="188"/>
      <c r="U266" s="188"/>
      <c r="V266" s="188"/>
      <c r="W266" s="188"/>
      <c r="X266" s="188"/>
      <c r="Y266" s="188"/>
      <c r="Z266" s="188"/>
      <c r="AA266" s="188"/>
      <c r="AB266" s="188"/>
    </row>
    <row r="267" spans="1:28" ht="16.5" customHeight="1">
      <c r="A267" s="188"/>
      <c r="B267" s="189"/>
      <c r="C267" s="188"/>
      <c r="D267" s="188"/>
      <c r="E267" s="188"/>
      <c r="F267" s="188"/>
      <c r="G267" s="188"/>
      <c r="H267" s="188"/>
      <c r="I267" s="188"/>
      <c r="J267" s="188"/>
      <c r="K267" s="188"/>
      <c r="L267" s="188"/>
      <c r="M267" s="188"/>
      <c r="N267" s="188"/>
      <c r="O267" s="188"/>
      <c r="P267" s="188"/>
      <c r="Q267" s="188"/>
      <c r="R267" s="188"/>
      <c r="S267" s="188"/>
      <c r="T267" s="188"/>
      <c r="U267" s="188"/>
      <c r="V267" s="188"/>
      <c r="W267" s="188"/>
      <c r="X267" s="188"/>
      <c r="Y267" s="188"/>
      <c r="Z267" s="188"/>
      <c r="AA267" s="188"/>
      <c r="AB267" s="188"/>
    </row>
    <row r="268" spans="1:28" ht="16.5" customHeight="1">
      <c r="A268" s="188"/>
      <c r="B268" s="189"/>
      <c r="C268" s="188"/>
      <c r="D268" s="188"/>
      <c r="E268" s="188"/>
      <c r="F268" s="188"/>
      <c r="G268" s="188"/>
      <c r="H268" s="188"/>
      <c r="I268" s="188"/>
      <c r="J268" s="188"/>
      <c r="K268" s="188"/>
      <c r="L268" s="188"/>
      <c r="M268" s="188"/>
      <c r="N268" s="188"/>
      <c r="O268" s="188"/>
      <c r="P268" s="188"/>
      <c r="Q268" s="188"/>
      <c r="R268" s="188"/>
      <c r="S268" s="188"/>
      <c r="T268" s="188"/>
      <c r="U268" s="188"/>
      <c r="V268" s="188"/>
      <c r="W268" s="188"/>
      <c r="X268" s="188"/>
      <c r="Y268" s="188"/>
      <c r="Z268" s="188"/>
      <c r="AA268" s="188"/>
      <c r="AB268" s="188"/>
    </row>
    <row r="269" spans="1:28" ht="16.5" customHeight="1">
      <c r="A269" s="188"/>
      <c r="B269" s="189"/>
      <c r="C269" s="188"/>
      <c r="D269" s="188"/>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s="188"/>
      <c r="AA269" s="188"/>
      <c r="AB269" s="188"/>
    </row>
    <row r="270" spans="1:28" ht="16.5" customHeight="1">
      <c r="A270" s="188"/>
      <c r="B270" s="189"/>
      <c r="C270" s="188"/>
      <c r="D270" s="188"/>
      <c r="E270" s="188"/>
      <c r="F270" s="188"/>
      <c r="G270" s="188"/>
      <c r="H270" s="188"/>
      <c r="I270" s="188"/>
      <c r="J270" s="188"/>
      <c r="K270" s="188"/>
      <c r="L270" s="188"/>
      <c r="M270" s="188"/>
      <c r="N270" s="188"/>
      <c r="O270" s="188"/>
      <c r="P270" s="188"/>
      <c r="Q270" s="188"/>
      <c r="R270" s="188"/>
      <c r="S270" s="188"/>
      <c r="T270" s="188"/>
      <c r="U270" s="188"/>
      <c r="V270" s="188"/>
      <c r="W270" s="188"/>
      <c r="X270" s="188"/>
      <c r="Y270" s="188"/>
      <c r="Z270" s="188"/>
      <c r="AA270" s="188"/>
      <c r="AB270" s="188"/>
    </row>
    <row r="271" spans="1:28" ht="16.5" customHeight="1">
      <c r="A271" s="188"/>
      <c r="B271" s="189"/>
      <c r="C271" s="188"/>
      <c r="D271" s="188"/>
      <c r="E271" s="188"/>
      <c r="F271" s="188"/>
      <c r="G271" s="188"/>
      <c r="H271" s="188"/>
      <c r="I271" s="188"/>
      <c r="J271" s="188"/>
      <c r="K271" s="188"/>
      <c r="L271" s="188"/>
      <c r="M271" s="188"/>
      <c r="N271" s="188"/>
      <c r="O271" s="188"/>
      <c r="P271" s="188"/>
      <c r="Q271" s="188"/>
      <c r="R271" s="188"/>
      <c r="S271" s="188"/>
      <c r="T271" s="188"/>
      <c r="U271" s="188"/>
      <c r="V271" s="188"/>
      <c r="W271" s="188"/>
      <c r="X271" s="188"/>
      <c r="Y271" s="188"/>
      <c r="Z271" s="188"/>
      <c r="AA271" s="188"/>
      <c r="AB271" s="188"/>
    </row>
    <row r="272" spans="1:28" ht="16.5" customHeight="1">
      <c r="A272" s="188"/>
      <c r="B272" s="189"/>
      <c r="C272" s="188"/>
      <c r="D272" s="188"/>
      <c r="E272" s="188"/>
      <c r="F272" s="188"/>
      <c r="G272" s="188"/>
      <c r="H272" s="188"/>
      <c r="I272" s="188"/>
      <c r="J272" s="188"/>
      <c r="K272" s="188"/>
      <c r="L272" s="188"/>
      <c r="M272" s="188"/>
      <c r="N272" s="188"/>
      <c r="O272" s="188"/>
      <c r="P272" s="188"/>
      <c r="Q272" s="188"/>
      <c r="R272" s="188"/>
      <c r="S272" s="188"/>
      <c r="T272" s="188"/>
      <c r="U272" s="188"/>
      <c r="V272" s="188"/>
      <c r="W272" s="188"/>
      <c r="X272" s="188"/>
      <c r="Y272" s="188"/>
      <c r="Z272" s="188"/>
      <c r="AA272" s="188"/>
      <c r="AB272" s="188"/>
    </row>
    <row r="273" spans="1:28" ht="16.5" customHeight="1">
      <c r="A273" s="188"/>
      <c r="B273" s="189"/>
      <c r="C273" s="188"/>
      <c r="D273" s="188"/>
      <c r="E273" s="188"/>
      <c r="F273" s="188"/>
      <c r="G273" s="188"/>
      <c r="H273" s="188"/>
      <c r="I273" s="188"/>
      <c r="J273" s="188"/>
      <c r="K273" s="188"/>
      <c r="L273" s="188"/>
      <c r="M273" s="188"/>
      <c r="N273" s="188"/>
      <c r="O273" s="188"/>
      <c r="P273" s="188"/>
      <c r="Q273" s="188"/>
      <c r="R273" s="188"/>
      <c r="S273" s="188"/>
      <c r="T273" s="188"/>
      <c r="U273" s="188"/>
      <c r="V273" s="188"/>
      <c r="W273" s="188"/>
      <c r="X273" s="188"/>
      <c r="Y273" s="188"/>
      <c r="Z273" s="188"/>
      <c r="AA273" s="188"/>
      <c r="AB273" s="188"/>
    </row>
    <row r="274" spans="1:28" ht="16.5" customHeight="1">
      <c r="A274" s="188"/>
      <c r="B274" s="189"/>
      <c r="C274" s="188"/>
      <c r="D274" s="188"/>
      <c r="E274" s="188"/>
      <c r="F274" s="188"/>
      <c r="G274" s="188"/>
      <c r="H274" s="188"/>
      <c r="I274" s="188"/>
      <c r="J274" s="188"/>
      <c r="K274" s="188"/>
      <c r="L274" s="188"/>
      <c r="M274" s="188"/>
      <c r="N274" s="188"/>
      <c r="O274" s="188"/>
      <c r="P274" s="188"/>
      <c r="Q274" s="188"/>
      <c r="R274" s="188"/>
      <c r="S274" s="188"/>
      <c r="T274" s="188"/>
      <c r="U274" s="188"/>
      <c r="V274" s="188"/>
      <c r="W274" s="188"/>
      <c r="X274" s="188"/>
      <c r="Y274" s="188"/>
      <c r="Z274" s="188"/>
      <c r="AA274" s="188"/>
      <c r="AB274" s="188"/>
    </row>
    <row r="275" spans="1:28" ht="16.5" customHeight="1">
      <c r="A275" s="188"/>
      <c r="B275" s="189"/>
      <c r="C275" s="188"/>
      <c r="D275" s="188"/>
      <c r="E275" s="188"/>
      <c r="F275" s="188"/>
      <c r="G275" s="188"/>
      <c r="H275" s="188"/>
      <c r="I275" s="188"/>
      <c r="J275" s="188"/>
      <c r="K275" s="188"/>
      <c r="L275" s="188"/>
      <c r="M275" s="188"/>
      <c r="N275" s="188"/>
      <c r="O275" s="188"/>
      <c r="P275" s="188"/>
      <c r="Q275" s="188"/>
      <c r="R275" s="188"/>
      <c r="S275" s="188"/>
      <c r="T275" s="188"/>
      <c r="U275" s="188"/>
      <c r="V275" s="188"/>
      <c r="W275" s="188"/>
      <c r="X275" s="188"/>
      <c r="Y275" s="188"/>
      <c r="Z275" s="188"/>
      <c r="AA275" s="188"/>
      <c r="AB275" s="188"/>
    </row>
    <row r="276" spans="1:28" ht="16.5" customHeight="1">
      <c r="A276" s="188"/>
      <c r="B276" s="189"/>
      <c r="C276" s="188"/>
      <c r="D276" s="188"/>
      <c r="E276" s="188"/>
      <c r="F276" s="188"/>
      <c r="G276" s="188"/>
      <c r="H276" s="188"/>
      <c r="I276" s="188"/>
      <c r="J276" s="188"/>
      <c r="K276" s="188"/>
      <c r="L276" s="188"/>
      <c r="M276" s="188"/>
      <c r="N276" s="188"/>
      <c r="O276" s="188"/>
      <c r="P276" s="188"/>
      <c r="Q276" s="188"/>
      <c r="R276" s="188"/>
      <c r="S276" s="188"/>
      <c r="T276" s="188"/>
      <c r="U276" s="188"/>
      <c r="V276" s="188"/>
      <c r="W276" s="188"/>
      <c r="X276" s="188"/>
      <c r="Y276" s="188"/>
      <c r="Z276" s="188"/>
      <c r="AA276" s="188"/>
      <c r="AB276" s="188"/>
    </row>
    <row r="277" spans="1:28" ht="16.5" customHeight="1">
      <c r="A277" s="188"/>
      <c r="B277" s="189"/>
      <c r="C277" s="188"/>
      <c r="D277" s="188"/>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8"/>
      <c r="AA277" s="188"/>
      <c r="AB277" s="188"/>
    </row>
    <row r="278" spans="1:28" ht="16.5" customHeight="1">
      <c r="A278" s="188"/>
      <c r="B278" s="189"/>
      <c r="C278" s="188"/>
      <c r="D278" s="188"/>
      <c r="E278" s="188"/>
      <c r="F278" s="188"/>
      <c r="G278" s="188"/>
      <c r="H278" s="188"/>
      <c r="I278" s="188"/>
      <c r="J278" s="188"/>
      <c r="K278" s="188"/>
      <c r="L278" s="188"/>
      <c r="M278" s="188"/>
      <c r="N278" s="188"/>
      <c r="O278" s="188"/>
      <c r="P278" s="188"/>
      <c r="Q278" s="188"/>
      <c r="R278" s="188"/>
      <c r="S278" s="188"/>
      <c r="T278" s="188"/>
      <c r="U278" s="188"/>
      <c r="V278" s="188"/>
      <c r="W278" s="188"/>
      <c r="X278" s="188"/>
      <c r="Y278" s="188"/>
      <c r="Z278" s="188"/>
      <c r="AA278" s="188"/>
      <c r="AB278" s="188"/>
    </row>
    <row r="279" spans="1:28" ht="16.5" customHeight="1">
      <c r="A279" s="188"/>
      <c r="B279" s="189"/>
      <c r="C279" s="188"/>
      <c r="D279" s="188"/>
      <c r="E279" s="188"/>
      <c r="F279" s="188"/>
      <c r="G279" s="188"/>
      <c r="H279" s="188"/>
      <c r="I279" s="188"/>
      <c r="J279" s="188"/>
      <c r="K279" s="188"/>
      <c r="L279" s="188"/>
      <c r="M279" s="188"/>
      <c r="N279" s="188"/>
      <c r="O279" s="188"/>
      <c r="P279" s="188"/>
      <c r="Q279" s="188"/>
      <c r="R279" s="188"/>
      <c r="S279" s="188"/>
      <c r="T279" s="188"/>
      <c r="U279" s="188"/>
      <c r="V279" s="188"/>
      <c r="W279" s="188"/>
      <c r="X279" s="188"/>
      <c r="Y279" s="188"/>
      <c r="Z279" s="188"/>
      <c r="AA279" s="188"/>
      <c r="AB279" s="188"/>
    </row>
    <row r="280" spans="1:28" ht="16.5" customHeight="1">
      <c r="A280" s="188"/>
      <c r="B280" s="189"/>
      <c r="C280" s="188"/>
      <c r="D280" s="188"/>
      <c r="E280" s="188"/>
      <c r="F280" s="188"/>
      <c r="G280" s="188"/>
      <c r="H280" s="188"/>
      <c r="I280" s="188"/>
      <c r="J280" s="188"/>
      <c r="K280" s="188"/>
      <c r="L280" s="188"/>
      <c r="M280" s="188"/>
      <c r="N280" s="188"/>
      <c r="O280" s="188"/>
      <c r="P280" s="188"/>
      <c r="Q280" s="188"/>
      <c r="R280" s="188"/>
      <c r="S280" s="188"/>
      <c r="T280" s="188"/>
      <c r="U280" s="188"/>
      <c r="V280" s="188"/>
      <c r="W280" s="188"/>
      <c r="X280" s="188"/>
      <c r="Y280" s="188"/>
      <c r="Z280" s="188"/>
      <c r="AA280" s="188"/>
      <c r="AB280" s="188"/>
    </row>
    <row r="281" spans="1:28" ht="16.5" customHeight="1">
      <c r="A281" s="188"/>
      <c r="B281" s="189"/>
      <c r="C281" s="188"/>
      <c r="D281" s="188"/>
      <c r="E281" s="188"/>
      <c r="F281" s="188"/>
      <c r="G281" s="188"/>
      <c r="H281" s="188"/>
      <c r="I281" s="188"/>
      <c r="J281" s="188"/>
      <c r="K281" s="188"/>
      <c r="L281" s="188"/>
      <c r="M281" s="188"/>
      <c r="N281" s="188"/>
      <c r="O281" s="188"/>
      <c r="P281" s="188"/>
      <c r="Q281" s="188"/>
      <c r="R281" s="188"/>
      <c r="S281" s="188"/>
      <c r="T281" s="188"/>
      <c r="U281" s="188"/>
      <c r="V281" s="188"/>
      <c r="W281" s="188"/>
      <c r="X281" s="188"/>
      <c r="Y281" s="188"/>
      <c r="Z281" s="188"/>
      <c r="AA281" s="188"/>
      <c r="AB281" s="188"/>
    </row>
    <row r="282" spans="1:28" ht="16.5" customHeight="1">
      <c r="A282" s="188"/>
      <c r="B282" s="189"/>
      <c r="C282" s="188"/>
      <c r="D282" s="188"/>
      <c r="E282" s="188"/>
      <c r="F282" s="188"/>
      <c r="G282" s="188"/>
      <c r="H282" s="188"/>
      <c r="I282" s="188"/>
      <c r="J282" s="188"/>
      <c r="K282" s="188"/>
      <c r="L282" s="188"/>
      <c r="M282" s="188"/>
      <c r="N282" s="188"/>
      <c r="O282" s="188"/>
      <c r="P282" s="188"/>
      <c r="Q282" s="188"/>
      <c r="R282" s="188"/>
      <c r="S282" s="188"/>
      <c r="T282" s="188"/>
      <c r="U282" s="188"/>
      <c r="V282" s="188"/>
      <c r="W282" s="188"/>
      <c r="X282" s="188"/>
      <c r="Y282" s="188"/>
      <c r="Z282" s="188"/>
      <c r="AA282" s="188"/>
      <c r="AB282" s="188"/>
    </row>
    <row r="283" spans="1:28" ht="16.5" customHeight="1">
      <c r="A283" s="188"/>
      <c r="B283" s="189"/>
      <c r="C283" s="188"/>
      <c r="D283" s="188"/>
      <c r="E283" s="188"/>
      <c r="F283" s="188"/>
      <c r="G283" s="188"/>
      <c r="H283" s="188"/>
      <c r="I283" s="188"/>
      <c r="J283" s="188"/>
      <c r="K283" s="188"/>
      <c r="L283" s="188"/>
      <c r="M283" s="188"/>
      <c r="N283" s="188"/>
      <c r="O283" s="188"/>
      <c r="P283" s="188"/>
      <c r="Q283" s="188"/>
      <c r="R283" s="188"/>
      <c r="S283" s="188"/>
      <c r="T283" s="188"/>
      <c r="U283" s="188"/>
      <c r="V283" s="188"/>
      <c r="W283" s="188"/>
      <c r="X283" s="188"/>
      <c r="Y283" s="188"/>
      <c r="Z283" s="188"/>
      <c r="AA283" s="188"/>
      <c r="AB283" s="188"/>
    </row>
    <row r="284" spans="1:28" ht="16.5" customHeight="1">
      <c r="A284" s="188"/>
      <c r="B284" s="189"/>
      <c r="C284" s="188"/>
      <c r="D284" s="188"/>
      <c r="E284" s="188"/>
      <c r="F284" s="188"/>
      <c r="G284" s="188"/>
      <c r="H284" s="188"/>
      <c r="I284" s="188"/>
      <c r="J284" s="188"/>
      <c r="K284" s="188"/>
      <c r="L284" s="188"/>
      <c r="M284" s="188"/>
      <c r="N284" s="188"/>
      <c r="O284" s="188"/>
      <c r="P284" s="188"/>
      <c r="Q284" s="188"/>
      <c r="R284" s="188"/>
      <c r="S284" s="188"/>
      <c r="T284" s="188"/>
      <c r="U284" s="188"/>
      <c r="V284" s="188"/>
      <c r="W284" s="188"/>
      <c r="X284" s="188"/>
      <c r="Y284" s="188"/>
      <c r="Z284" s="188"/>
      <c r="AA284" s="188"/>
      <c r="AB284" s="188"/>
    </row>
    <row r="285" spans="1:28" ht="16.5" customHeight="1">
      <c r="A285" s="188"/>
      <c r="B285" s="189"/>
      <c r="C285" s="188"/>
      <c r="D285" s="188"/>
      <c r="E285" s="188"/>
      <c r="F285" s="188"/>
      <c r="G285" s="188"/>
      <c r="H285" s="188"/>
      <c r="I285" s="188"/>
      <c r="J285" s="188"/>
      <c r="K285" s="188"/>
      <c r="L285" s="188"/>
      <c r="M285" s="188"/>
      <c r="N285" s="188"/>
      <c r="O285" s="188"/>
      <c r="P285" s="188"/>
      <c r="Q285" s="188"/>
      <c r="R285" s="188"/>
      <c r="S285" s="188"/>
      <c r="T285" s="188"/>
      <c r="U285" s="188"/>
      <c r="V285" s="188"/>
      <c r="W285" s="188"/>
      <c r="X285" s="188"/>
      <c r="Y285" s="188"/>
      <c r="Z285" s="188"/>
      <c r="AA285" s="188"/>
      <c r="AB285" s="188"/>
    </row>
    <row r="286" spans="1:28" ht="16.5" customHeight="1">
      <c r="A286" s="188"/>
      <c r="B286" s="189"/>
      <c r="C286" s="188"/>
      <c r="D286" s="188"/>
      <c r="E286" s="188"/>
      <c r="F286" s="188"/>
      <c r="G286" s="188"/>
      <c r="H286" s="188"/>
      <c r="I286" s="188"/>
      <c r="J286" s="188"/>
      <c r="K286" s="188"/>
      <c r="L286" s="188"/>
      <c r="M286" s="188"/>
      <c r="N286" s="188"/>
      <c r="O286" s="188"/>
      <c r="P286" s="188"/>
      <c r="Q286" s="188"/>
      <c r="R286" s="188"/>
      <c r="S286" s="188"/>
      <c r="T286" s="188"/>
      <c r="U286" s="188"/>
      <c r="V286" s="188"/>
      <c r="W286" s="188"/>
      <c r="X286" s="188"/>
      <c r="Y286" s="188"/>
      <c r="Z286" s="188"/>
      <c r="AA286" s="188"/>
      <c r="AB286" s="188"/>
    </row>
    <row r="287" spans="1:28" ht="16.5" customHeight="1">
      <c r="A287" s="188"/>
      <c r="B287" s="189"/>
      <c r="C287" s="188"/>
      <c r="D287" s="188"/>
      <c r="E287" s="188"/>
      <c r="F287" s="188"/>
      <c r="G287" s="188"/>
      <c r="H287" s="188"/>
      <c r="I287" s="188"/>
      <c r="J287" s="188"/>
      <c r="K287" s="188"/>
      <c r="L287" s="188"/>
      <c r="M287" s="188"/>
      <c r="N287" s="188"/>
      <c r="O287" s="188"/>
      <c r="P287" s="188"/>
      <c r="Q287" s="188"/>
      <c r="R287" s="188"/>
      <c r="S287" s="188"/>
      <c r="T287" s="188"/>
      <c r="U287" s="188"/>
      <c r="V287" s="188"/>
      <c r="W287" s="188"/>
      <c r="X287" s="188"/>
      <c r="Y287" s="188"/>
      <c r="Z287" s="188"/>
      <c r="AA287" s="188"/>
      <c r="AB287" s="188"/>
    </row>
    <row r="288" spans="1:28" ht="16.5" customHeight="1">
      <c r="A288" s="188"/>
      <c r="B288" s="189"/>
      <c r="C288" s="188"/>
      <c r="D288" s="188"/>
      <c r="E288" s="188"/>
      <c r="F288" s="188"/>
      <c r="G288" s="188"/>
      <c r="H288" s="188"/>
      <c r="I288" s="188"/>
      <c r="J288" s="188"/>
      <c r="K288" s="188"/>
      <c r="L288" s="188"/>
      <c r="M288" s="188"/>
      <c r="N288" s="188"/>
      <c r="O288" s="188"/>
      <c r="P288" s="188"/>
      <c r="Q288" s="188"/>
      <c r="R288" s="188"/>
      <c r="S288" s="188"/>
      <c r="T288" s="188"/>
      <c r="U288" s="188"/>
      <c r="V288" s="188"/>
      <c r="W288" s="188"/>
      <c r="X288" s="188"/>
      <c r="Y288" s="188"/>
      <c r="Z288" s="188"/>
      <c r="AA288" s="188"/>
      <c r="AB288" s="188"/>
    </row>
    <row r="289" spans="1:28" ht="16.5" customHeight="1">
      <c r="A289" s="188"/>
      <c r="B289" s="189"/>
      <c r="C289" s="188"/>
      <c r="D289" s="188"/>
      <c r="E289" s="188"/>
      <c r="F289" s="188"/>
      <c r="G289" s="188"/>
      <c r="H289" s="188"/>
      <c r="I289" s="188"/>
      <c r="J289" s="188"/>
      <c r="K289" s="188"/>
      <c r="L289" s="188"/>
      <c r="M289" s="188"/>
      <c r="N289" s="188"/>
      <c r="O289" s="188"/>
      <c r="P289" s="188"/>
      <c r="Q289" s="188"/>
      <c r="R289" s="188"/>
      <c r="S289" s="188"/>
      <c r="T289" s="188"/>
      <c r="U289" s="188"/>
      <c r="V289" s="188"/>
      <c r="W289" s="188"/>
      <c r="X289" s="188"/>
      <c r="Y289" s="188"/>
      <c r="Z289" s="188"/>
      <c r="AA289" s="188"/>
      <c r="AB289" s="188"/>
    </row>
    <row r="290" spans="1:28" ht="16.5" customHeight="1">
      <c r="A290" s="188"/>
      <c r="B290" s="189"/>
      <c r="C290" s="188"/>
      <c r="D290" s="188"/>
      <c r="E290" s="188"/>
      <c r="F290" s="188"/>
      <c r="G290" s="188"/>
      <c r="H290" s="188"/>
      <c r="I290" s="188"/>
      <c r="J290" s="188"/>
      <c r="K290" s="188"/>
      <c r="L290" s="188"/>
      <c r="M290" s="188"/>
      <c r="N290" s="188"/>
      <c r="O290" s="188"/>
      <c r="P290" s="188"/>
      <c r="Q290" s="188"/>
      <c r="R290" s="188"/>
      <c r="S290" s="188"/>
      <c r="T290" s="188"/>
      <c r="U290" s="188"/>
      <c r="V290" s="188"/>
      <c r="W290" s="188"/>
      <c r="X290" s="188"/>
      <c r="Y290" s="188"/>
      <c r="Z290" s="188"/>
      <c r="AA290" s="188"/>
      <c r="AB290" s="188"/>
    </row>
    <row r="291" spans="1:28" ht="16.5" customHeight="1">
      <c r="A291" s="188"/>
      <c r="B291" s="189"/>
      <c r="C291" s="188"/>
      <c r="D291" s="188"/>
      <c r="E291" s="188"/>
      <c r="F291" s="188"/>
      <c r="G291" s="188"/>
      <c r="H291" s="188"/>
      <c r="I291" s="188"/>
      <c r="J291" s="188"/>
      <c r="K291" s="188"/>
      <c r="L291" s="188"/>
      <c r="M291" s="188"/>
      <c r="N291" s="188"/>
      <c r="O291" s="188"/>
      <c r="P291" s="188"/>
      <c r="Q291" s="188"/>
      <c r="R291" s="188"/>
      <c r="S291" s="188"/>
      <c r="T291" s="188"/>
      <c r="U291" s="188"/>
      <c r="V291" s="188"/>
      <c r="W291" s="188"/>
      <c r="X291" s="188"/>
      <c r="Y291" s="188"/>
      <c r="Z291" s="188"/>
      <c r="AA291" s="188"/>
      <c r="AB291" s="188"/>
    </row>
    <row r="292" spans="1:28" ht="16.5" customHeight="1">
      <c r="A292" s="188"/>
      <c r="B292" s="189"/>
      <c r="C292" s="188"/>
      <c r="D292" s="188"/>
      <c r="E292" s="188"/>
      <c r="F292" s="188"/>
      <c r="G292" s="188"/>
      <c r="H292" s="188"/>
      <c r="I292" s="188"/>
      <c r="J292" s="188"/>
      <c r="K292" s="188"/>
      <c r="L292" s="188"/>
      <c r="M292" s="188"/>
      <c r="N292" s="188"/>
      <c r="O292" s="188"/>
      <c r="P292" s="188"/>
      <c r="Q292" s="188"/>
      <c r="R292" s="188"/>
      <c r="S292" s="188"/>
      <c r="T292" s="188"/>
      <c r="U292" s="188"/>
      <c r="V292" s="188"/>
      <c r="W292" s="188"/>
      <c r="X292" s="188"/>
      <c r="Y292" s="188"/>
      <c r="Z292" s="188"/>
      <c r="AA292" s="188"/>
      <c r="AB292" s="188"/>
    </row>
    <row r="293" spans="1:28" ht="16.5" customHeight="1">
      <c r="A293" s="188"/>
      <c r="B293" s="189"/>
      <c r="C293" s="188"/>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8"/>
      <c r="Z293" s="188"/>
      <c r="AA293" s="188"/>
      <c r="AB293" s="188"/>
    </row>
    <row r="294" spans="1:28" ht="16.5" customHeight="1">
      <c r="A294" s="188"/>
      <c r="B294" s="189"/>
      <c r="C294" s="188"/>
      <c r="D294" s="188"/>
      <c r="E294" s="188"/>
      <c r="F294" s="188"/>
      <c r="G294" s="188"/>
      <c r="H294" s="188"/>
      <c r="I294" s="188"/>
      <c r="J294" s="188"/>
      <c r="K294" s="188"/>
      <c r="L294" s="188"/>
      <c r="M294" s="188"/>
      <c r="N294" s="188"/>
      <c r="O294" s="188"/>
      <c r="P294" s="188"/>
      <c r="Q294" s="188"/>
      <c r="R294" s="188"/>
      <c r="S294" s="188"/>
      <c r="T294" s="188"/>
      <c r="U294" s="188"/>
      <c r="V294" s="188"/>
      <c r="W294" s="188"/>
      <c r="X294" s="188"/>
      <c r="Y294" s="188"/>
      <c r="Z294" s="188"/>
      <c r="AA294" s="188"/>
      <c r="AB294" s="188"/>
    </row>
    <row r="295" spans="1:28" ht="16.5" customHeight="1">
      <c r="A295" s="188"/>
      <c r="B295" s="189"/>
      <c r="C295" s="188"/>
      <c r="D295" s="188"/>
      <c r="E295" s="188"/>
      <c r="F295" s="188"/>
      <c r="G295" s="188"/>
      <c r="H295" s="188"/>
      <c r="I295" s="188"/>
      <c r="J295" s="188"/>
      <c r="K295" s="188"/>
      <c r="L295" s="188"/>
      <c r="M295" s="188"/>
      <c r="N295" s="188"/>
      <c r="O295" s="188"/>
      <c r="P295" s="188"/>
      <c r="Q295" s="188"/>
      <c r="R295" s="188"/>
      <c r="S295" s="188"/>
      <c r="T295" s="188"/>
      <c r="U295" s="188"/>
      <c r="V295" s="188"/>
      <c r="W295" s="188"/>
      <c r="X295" s="188"/>
      <c r="Y295" s="188"/>
      <c r="Z295" s="188"/>
      <c r="AA295" s="188"/>
      <c r="AB295" s="188"/>
    </row>
    <row r="296" spans="1:28" ht="16.5" customHeight="1">
      <c r="A296" s="188"/>
      <c r="B296" s="189"/>
      <c r="C296" s="188"/>
      <c r="D296" s="188"/>
      <c r="E296" s="188"/>
      <c r="F296" s="188"/>
      <c r="G296" s="188"/>
      <c r="H296" s="188"/>
      <c r="I296" s="188"/>
      <c r="J296" s="188"/>
      <c r="K296" s="188"/>
      <c r="L296" s="188"/>
      <c r="M296" s="188"/>
      <c r="N296" s="188"/>
      <c r="O296" s="188"/>
      <c r="P296" s="188"/>
      <c r="Q296" s="188"/>
      <c r="R296" s="188"/>
      <c r="S296" s="188"/>
      <c r="T296" s="188"/>
      <c r="U296" s="188"/>
      <c r="V296" s="188"/>
      <c r="W296" s="188"/>
      <c r="X296" s="188"/>
      <c r="Y296" s="188"/>
      <c r="Z296" s="188"/>
      <c r="AA296" s="188"/>
      <c r="AB296" s="188"/>
    </row>
    <row r="297" spans="1:28" ht="16.5" customHeight="1">
      <c r="A297" s="188"/>
      <c r="B297" s="189"/>
      <c r="C297" s="188"/>
      <c r="D297" s="188"/>
      <c r="E297" s="188"/>
      <c r="F297" s="188"/>
      <c r="G297" s="188"/>
      <c r="H297" s="188"/>
      <c r="I297" s="188"/>
      <c r="J297" s="188"/>
      <c r="K297" s="188"/>
      <c r="L297" s="188"/>
      <c r="M297" s="188"/>
      <c r="N297" s="188"/>
      <c r="O297" s="188"/>
      <c r="P297" s="188"/>
      <c r="Q297" s="188"/>
      <c r="R297" s="188"/>
      <c r="S297" s="188"/>
      <c r="T297" s="188"/>
      <c r="U297" s="188"/>
      <c r="V297" s="188"/>
      <c r="W297" s="188"/>
      <c r="X297" s="188"/>
      <c r="Y297" s="188"/>
      <c r="Z297" s="188"/>
      <c r="AA297" s="188"/>
      <c r="AB297" s="188"/>
    </row>
    <row r="298" spans="1:28" ht="16.5" customHeight="1">
      <c r="A298" s="188"/>
      <c r="B298" s="189"/>
      <c r="C298" s="188"/>
      <c r="D298" s="188"/>
      <c r="E298" s="188"/>
      <c r="F298" s="188"/>
      <c r="G298" s="188"/>
      <c r="H298" s="188"/>
      <c r="I298" s="188"/>
      <c r="J298" s="188"/>
      <c r="K298" s="188"/>
      <c r="L298" s="188"/>
      <c r="M298" s="188"/>
      <c r="N298" s="188"/>
      <c r="O298" s="188"/>
      <c r="P298" s="188"/>
      <c r="Q298" s="188"/>
      <c r="R298" s="188"/>
      <c r="S298" s="188"/>
      <c r="T298" s="188"/>
      <c r="U298" s="188"/>
      <c r="V298" s="188"/>
      <c r="W298" s="188"/>
      <c r="X298" s="188"/>
      <c r="Y298" s="188"/>
      <c r="Z298" s="188"/>
      <c r="AA298" s="188"/>
      <c r="AB298" s="188"/>
    </row>
    <row r="299" spans="1:28" ht="16.5" customHeight="1">
      <c r="A299" s="188"/>
      <c r="B299" s="189"/>
      <c r="C299" s="188"/>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8"/>
      <c r="Z299" s="188"/>
      <c r="AA299" s="188"/>
      <c r="AB299" s="188"/>
    </row>
    <row r="300" spans="1:28" ht="16.5" customHeight="1">
      <c r="A300" s="188"/>
      <c r="B300" s="189"/>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8"/>
      <c r="Z300" s="188"/>
      <c r="AA300" s="188"/>
      <c r="AB300" s="188"/>
    </row>
    <row r="301" spans="1:28" ht="16.5" customHeight="1">
      <c r="A301" s="188"/>
      <c r="B301" s="189"/>
      <c r="C301" s="188"/>
      <c r="D301" s="188"/>
      <c r="E301" s="188"/>
      <c r="F301" s="188"/>
      <c r="G301" s="188"/>
      <c r="H301" s="188"/>
      <c r="I301" s="188"/>
      <c r="J301" s="188"/>
      <c r="K301" s="188"/>
      <c r="L301" s="188"/>
      <c r="M301" s="188"/>
      <c r="N301" s="188"/>
      <c r="O301" s="188"/>
      <c r="P301" s="188"/>
      <c r="Q301" s="188"/>
      <c r="R301" s="188"/>
      <c r="S301" s="188"/>
      <c r="T301" s="188"/>
      <c r="U301" s="188"/>
      <c r="V301" s="188"/>
      <c r="W301" s="188"/>
      <c r="X301" s="188"/>
      <c r="Y301" s="188"/>
      <c r="Z301" s="188"/>
      <c r="AA301" s="188"/>
      <c r="AB301" s="188"/>
    </row>
    <row r="302" spans="1:28" ht="16.5" customHeight="1">
      <c r="A302" s="188"/>
      <c r="B302" s="189"/>
      <c r="C302" s="188"/>
      <c r="D302" s="188"/>
      <c r="E302" s="188"/>
      <c r="F302" s="188"/>
      <c r="G302" s="188"/>
      <c r="H302" s="188"/>
      <c r="I302" s="188"/>
      <c r="J302" s="188"/>
      <c r="K302" s="188"/>
      <c r="L302" s="188"/>
      <c r="M302" s="188"/>
      <c r="N302" s="188"/>
      <c r="O302" s="188"/>
      <c r="P302" s="188"/>
      <c r="Q302" s="188"/>
      <c r="R302" s="188"/>
      <c r="S302" s="188"/>
      <c r="T302" s="188"/>
      <c r="U302" s="188"/>
      <c r="V302" s="188"/>
      <c r="W302" s="188"/>
      <c r="X302" s="188"/>
      <c r="Y302" s="188"/>
      <c r="Z302" s="188"/>
      <c r="AA302" s="188"/>
      <c r="AB302" s="188"/>
    </row>
    <row r="303" spans="1:28" ht="16.5" customHeight="1">
      <c r="A303" s="188"/>
      <c r="B303" s="189"/>
      <c r="C303" s="188"/>
      <c r="D303" s="188"/>
      <c r="E303" s="188"/>
      <c r="F303" s="188"/>
      <c r="G303" s="188"/>
      <c r="H303" s="188"/>
      <c r="I303" s="188"/>
      <c r="J303" s="188"/>
      <c r="K303" s="188"/>
      <c r="L303" s="188"/>
      <c r="M303" s="188"/>
      <c r="N303" s="188"/>
      <c r="O303" s="188"/>
      <c r="P303" s="188"/>
      <c r="Q303" s="188"/>
      <c r="R303" s="188"/>
      <c r="S303" s="188"/>
      <c r="T303" s="188"/>
      <c r="U303" s="188"/>
      <c r="V303" s="188"/>
      <c r="W303" s="188"/>
      <c r="X303" s="188"/>
      <c r="Y303" s="188"/>
      <c r="Z303" s="188"/>
      <c r="AA303" s="188"/>
      <c r="AB303" s="188"/>
    </row>
    <row r="304" spans="1:28" ht="16.5" customHeight="1">
      <c r="A304" s="188"/>
      <c r="B304" s="189"/>
      <c r="C304" s="188"/>
      <c r="D304" s="188"/>
      <c r="E304" s="188"/>
      <c r="F304" s="188"/>
      <c r="G304" s="188"/>
      <c r="H304" s="188"/>
      <c r="I304" s="188"/>
      <c r="J304" s="188"/>
      <c r="K304" s="188"/>
      <c r="L304" s="188"/>
      <c r="M304" s="188"/>
      <c r="N304" s="188"/>
      <c r="O304" s="188"/>
      <c r="P304" s="188"/>
      <c r="Q304" s="188"/>
      <c r="R304" s="188"/>
      <c r="S304" s="188"/>
      <c r="T304" s="188"/>
      <c r="U304" s="188"/>
      <c r="V304" s="188"/>
      <c r="W304" s="188"/>
      <c r="X304" s="188"/>
      <c r="Y304" s="188"/>
      <c r="Z304" s="188"/>
      <c r="AA304" s="188"/>
      <c r="AB304" s="188"/>
    </row>
    <row r="305" spans="1:28" ht="16.5" customHeight="1">
      <c r="A305" s="188"/>
      <c r="B305" s="189"/>
      <c r="C305" s="188"/>
      <c r="D305" s="188"/>
      <c r="E305" s="188"/>
      <c r="F305" s="188"/>
      <c r="G305" s="188"/>
      <c r="H305" s="188"/>
      <c r="I305" s="188"/>
      <c r="J305" s="188"/>
      <c r="K305" s="188"/>
      <c r="L305" s="188"/>
      <c r="M305" s="188"/>
      <c r="N305" s="188"/>
      <c r="O305" s="188"/>
      <c r="P305" s="188"/>
      <c r="Q305" s="188"/>
      <c r="R305" s="188"/>
      <c r="S305" s="188"/>
      <c r="T305" s="188"/>
      <c r="U305" s="188"/>
      <c r="V305" s="188"/>
      <c r="W305" s="188"/>
      <c r="X305" s="188"/>
      <c r="Y305" s="188"/>
      <c r="Z305" s="188"/>
      <c r="AA305" s="188"/>
      <c r="AB305" s="188"/>
    </row>
    <row r="306" spans="1:28" ht="16.5" customHeight="1">
      <c r="A306" s="188"/>
      <c r="B306" s="189"/>
      <c r="C306" s="188"/>
      <c r="D306" s="188"/>
      <c r="E306" s="188"/>
      <c r="F306" s="188"/>
      <c r="G306" s="188"/>
      <c r="H306" s="188"/>
      <c r="I306" s="188"/>
      <c r="J306" s="188"/>
      <c r="K306" s="188"/>
      <c r="L306" s="188"/>
      <c r="M306" s="188"/>
      <c r="N306" s="188"/>
      <c r="O306" s="188"/>
      <c r="P306" s="188"/>
      <c r="Q306" s="188"/>
      <c r="R306" s="188"/>
      <c r="S306" s="188"/>
      <c r="T306" s="188"/>
      <c r="U306" s="188"/>
      <c r="V306" s="188"/>
      <c r="W306" s="188"/>
      <c r="X306" s="188"/>
      <c r="Y306" s="188"/>
      <c r="Z306" s="188"/>
      <c r="AA306" s="188"/>
      <c r="AB306" s="188"/>
    </row>
    <row r="307" spans="1:28" ht="16.5" customHeight="1">
      <c r="A307" s="188"/>
      <c r="B307" s="189"/>
      <c r="C307" s="188"/>
      <c r="D307" s="188"/>
      <c r="E307" s="188"/>
      <c r="F307" s="188"/>
      <c r="G307" s="188"/>
      <c r="H307" s="188"/>
      <c r="I307" s="188"/>
      <c r="J307" s="188"/>
      <c r="K307" s="188"/>
      <c r="L307" s="188"/>
      <c r="M307" s="188"/>
      <c r="N307" s="188"/>
      <c r="O307" s="188"/>
      <c r="P307" s="188"/>
      <c r="Q307" s="188"/>
      <c r="R307" s="188"/>
      <c r="S307" s="188"/>
      <c r="T307" s="188"/>
      <c r="U307" s="188"/>
      <c r="V307" s="188"/>
      <c r="W307" s="188"/>
      <c r="X307" s="188"/>
      <c r="Y307" s="188"/>
      <c r="Z307" s="188"/>
      <c r="AA307" s="188"/>
      <c r="AB307" s="188"/>
    </row>
    <row r="308" spans="1:28" ht="16.5" customHeight="1">
      <c r="A308" s="188"/>
      <c r="B308" s="189"/>
      <c r="C308" s="188"/>
      <c r="D308" s="188"/>
      <c r="E308" s="188"/>
      <c r="F308" s="188"/>
      <c r="G308" s="188"/>
      <c r="H308" s="188"/>
      <c r="I308" s="188"/>
      <c r="J308" s="188"/>
      <c r="K308" s="188"/>
      <c r="L308" s="188"/>
      <c r="M308" s="188"/>
      <c r="N308" s="188"/>
      <c r="O308" s="188"/>
      <c r="P308" s="188"/>
      <c r="Q308" s="188"/>
      <c r="R308" s="188"/>
      <c r="S308" s="188"/>
      <c r="T308" s="188"/>
      <c r="U308" s="188"/>
      <c r="V308" s="188"/>
      <c r="W308" s="188"/>
      <c r="X308" s="188"/>
      <c r="Y308" s="188"/>
      <c r="Z308" s="188"/>
      <c r="AA308" s="188"/>
      <c r="AB308" s="188"/>
    </row>
    <row r="309" spans="1:28" ht="16.5" customHeight="1">
      <c r="A309" s="188"/>
      <c r="B309" s="189"/>
      <c r="C309" s="188"/>
      <c r="D309" s="188"/>
      <c r="E309" s="188"/>
      <c r="F309" s="188"/>
      <c r="G309" s="188"/>
      <c r="H309" s="188"/>
      <c r="I309" s="188"/>
      <c r="J309" s="188"/>
      <c r="K309" s="188"/>
      <c r="L309" s="188"/>
      <c r="M309" s="188"/>
      <c r="N309" s="188"/>
      <c r="O309" s="188"/>
      <c r="P309" s="188"/>
      <c r="Q309" s="188"/>
      <c r="R309" s="188"/>
      <c r="S309" s="188"/>
      <c r="T309" s="188"/>
      <c r="U309" s="188"/>
      <c r="V309" s="188"/>
      <c r="W309" s="188"/>
      <c r="X309" s="188"/>
      <c r="Y309" s="188"/>
      <c r="Z309" s="188"/>
      <c r="AA309" s="188"/>
      <c r="AB309" s="188"/>
    </row>
    <row r="310" spans="1:28" ht="16.5" customHeight="1">
      <c r="A310" s="188"/>
      <c r="B310" s="189"/>
      <c r="C310" s="188"/>
      <c r="D310" s="188"/>
      <c r="E310" s="188"/>
      <c r="F310" s="188"/>
      <c r="G310" s="188"/>
      <c r="H310" s="188"/>
      <c r="I310" s="188"/>
      <c r="J310" s="188"/>
      <c r="K310" s="188"/>
      <c r="L310" s="188"/>
      <c r="M310" s="188"/>
      <c r="N310" s="188"/>
      <c r="O310" s="188"/>
      <c r="P310" s="188"/>
      <c r="Q310" s="188"/>
      <c r="R310" s="188"/>
      <c r="S310" s="188"/>
      <c r="T310" s="188"/>
      <c r="U310" s="188"/>
      <c r="V310" s="188"/>
      <c r="W310" s="188"/>
      <c r="X310" s="188"/>
      <c r="Y310" s="188"/>
      <c r="Z310" s="188"/>
      <c r="AA310" s="188"/>
      <c r="AB310" s="188"/>
    </row>
    <row r="311" spans="1:28" ht="16.5" customHeight="1">
      <c r="A311" s="188"/>
      <c r="B311" s="189"/>
      <c r="C311" s="188"/>
      <c r="D311" s="188"/>
      <c r="E311" s="188"/>
      <c r="F311" s="188"/>
      <c r="G311" s="188"/>
      <c r="H311" s="188"/>
      <c r="I311" s="188"/>
      <c r="J311" s="188"/>
      <c r="K311" s="188"/>
      <c r="L311" s="188"/>
      <c r="M311" s="188"/>
      <c r="N311" s="188"/>
      <c r="O311" s="188"/>
      <c r="P311" s="188"/>
      <c r="Q311" s="188"/>
      <c r="R311" s="188"/>
      <c r="S311" s="188"/>
      <c r="T311" s="188"/>
      <c r="U311" s="188"/>
      <c r="V311" s="188"/>
      <c r="W311" s="188"/>
      <c r="X311" s="188"/>
      <c r="Y311" s="188"/>
      <c r="Z311" s="188"/>
      <c r="AA311" s="188"/>
      <c r="AB311" s="188"/>
    </row>
    <row r="312" spans="1:28" ht="16.5" customHeight="1">
      <c r="A312" s="188"/>
      <c r="B312" s="189"/>
      <c r="C312" s="188"/>
      <c r="D312" s="188"/>
      <c r="E312" s="188"/>
      <c r="F312" s="188"/>
      <c r="G312" s="188"/>
      <c r="H312" s="188"/>
      <c r="I312" s="188"/>
      <c r="J312" s="188"/>
      <c r="K312" s="188"/>
      <c r="L312" s="188"/>
      <c r="M312" s="188"/>
      <c r="N312" s="188"/>
      <c r="O312" s="188"/>
      <c r="P312" s="188"/>
      <c r="Q312" s="188"/>
      <c r="R312" s="188"/>
      <c r="S312" s="188"/>
      <c r="T312" s="188"/>
      <c r="U312" s="188"/>
      <c r="V312" s="188"/>
      <c r="W312" s="188"/>
      <c r="X312" s="188"/>
      <c r="Y312" s="188"/>
      <c r="Z312" s="188"/>
      <c r="AA312" s="188"/>
      <c r="AB312" s="188"/>
    </row>
    <row r="313" spans="1:28" ht="16.5" customHeight="1">
      <c r="A313" s="188"/>
      <c r="B313" s="189"/>
      <c r="C313" s="188"/>
      <c r="D313" s="188"/>
      <c r="E313" s="188"/>
      <c r="F313" s="188"/>
      <c r="G313" s="188"/>
      <c r="H313" s="188"/>
      <c r="I313" s="188"/>
      <c r="J313" s="188"/>
      <c r="K313" s="188"/>
      <c r="L313" s="188"/>
      <c r="M313" s="188"/>
      <c r="N313" s="188"/>
      <c r="O313" s="188"/>
      <c r="P313" s="188"/>
      <c r="Q313" s="188"/>
      <c r="R313" s="188"/>
      <c r="S313" s="188"/>
      <c r="T313" s="188"/>
      <c r="U313" s="188"/>
      <c r="V313" s="188"/>
      <c r="W313" s="188"/>
      <c r="X313" s="188"/>
      <c r="Y313" s="188"/>
      <c r="Z313" s="188"/>
      <c r="AA313" s="188"/>
      <c r="AB313" s="188"/>
    </row>
    <row r="314" spans="1:28" ht="16.5" customHeight="1">
      <c r="A314" s="188"/>
      <c r="B314" s="189"/>
      <c r="C314" s="188"/>
      <c r="D314" s="188"/>
      <c r="E314" s="188"/>
      <c r="F314" s="188"/>
      <c r="G314" s="188"/>
      <c r="H314" s="188"/>
      <c r="I314" s="188"/>
      <c r="J314" s="188"/>
      <c r="K314" s="188"/>
      <c r="L314" s="188"/>
      <c r="M314" s="188"/>
      <c r="N314" s="188"/>
      <c r="O314" s="188"/>
      <c r="P314" s="188"/>
      <c r="Q314" s="188"/>
      <c r="R314" s="188"/>
      <c r="S314" s="188"/>
      <c r="T314" s="188"/>
      <c r="U314" s="188"/>
      <c r="V314" s="188"/>
      <c r="W314" s="188"/>
      <c r="X314" s="188"/>
      <c r="Y314" s="188"/>
      <c r="Z314" s="188"/>
      <c r="AA314" s="188"/>
      <c r="AB314" s="188"/>
    </row>
    <row r="315" spans="1:28" ht="16.5" customHeight="1">
      <c r="A315" s="188"/>
      <c r="B315" s="189"/>
      <c r="C315" s="188"/>
      <c r="D315" s="188"/>
      <c r="E315" s="188"/>
      <c r="F315" s="188"/>
      <c r="G315" s="188"/>
      <c r="H315" s="188"/>
      <c r="I315" s="188"/>
      <c r="J315" s="188"/>
      <c r="K315" s="188"/>
      <c r="L315" s="188"/>
      <c r="M315" s="188"/>
      <c r="N315" s="188"/>
      <c r="O315" s="188"/>
      <c r="P315" s="188"/>
      <c r="Q315" s="188"/>
      <c r="R315" s="188"/>
      <c r="S315" s="188"/>
      <c r="T315" s="188"/>
      <c r="U315" s="188"/>
      <c r="V315" s="188"/>
      <c r="W315" s="188"/>
      <c r="X315" s="188"/>
      <c r="Y315" s="188"/>
      <c r="Z315" s="188"/>
      <c r="AA315" s="188"/>
      <c r="AB315" s="188"/>
    </row>
    <row r="316" spans="1:28" ht="16.5" customHeight="1">
      <c r="A316" s="188"/>
      <c r="B316" s="189"/>
      <c r="C316" s="188"/>
      <c r="D316" s="188"/>
      <c r="E316" s="188"/>
      <c r="F316" s="188"/>
      <c r="G316" s="188"/>
      <c r="H316" s="188"/>
      <c r="I316" s="188"/>
      <c r="J316" s="188"/>
      <c r="K316" s="188"/>
      <c r="L316" s="188"/>
      <c r="M316" s="188"/>
      <c r="N316" s="188"/>
      <c r="O316" s="188"/>
      <c r="P316" s="188"/>
      <c r="Q316" s="188"/>
      <c r="R316" s="188"/>
      <c r="S316" s="188"/>
      <c r="T316" s="188"/>
      <c r="U316" s="188"/>
      <c r="V316" s="188"/>
      <c r="W316" s="188"/>
      <c r="X316" s="188"/>
      <c r="Y316" s="188"/>
      <c r="Z316" s="188"/>
      <c r="AA316" s="188"/>
      <c r="AB316" s="188"/>
    </row>
    <row r="317" spans="1:28" ht="16.5" customHeight="1">
      <c r="A317" s="188"/>
      <c r="B317" s="189"/>
      <c r="C317" s="188"/>
      <c r="D317" s="188"/>
      <c r="E317" s="188"/>
      <c r="F317" s="188"/>
      <c r="G317" s="188"/>
      <c r="H317" s="188"/>
      <c r="I317" s="188"/>
      <c r="J317" s="188"/>
      <c r="K317" s="188"/>
      <c r="L317" s="188"/>
      <c r="M317" s="188"/>
      <c r="N317" s="188"/>
      <c r="O317" s="188"/>
      <c r="P317" s="188"/>
      <c r="Q317" s="188"/>
      <c r="R317" s="188"/>
      <c r="S317" s="188"/>
      <c r="T317" s="188"/>
      <c r="U317" s="188"/>
      <c r="V317" s="188"/>
      <c r="W317" s="188"/>
      <c r="X317" s="188"/>
      <c r="Y317" s="188"/>
      <c r="Z317" s="188"/>
      <c r="AA317" s="188"/>
      <c r="AB317" s="188"/>
    </row>
    <row r="318" spans="1:28" ht="16.5" customHeight="1">
      <c r="A318" s="188"/>
      <c r="B318" s="189"/>
      <c r="C318" s="188"/>
      <c r="D318" s="188"/>
      <c r="E318" s="188"/>
      <c r="F318" s="188"/>
      <c r="G318" s="188"/>
      <c r="H318" s="188"/>
      <c r="I318" s="188"/>
      <c r="J318" s="188"/>
      <c r="K318" s="188"/>
      <c r="L318" s="188"/>
      <c r="M318" s="188"/>
      <c r="N318" s="188"/>
      <c r="O318" s="188"/>
      <c r="P318" s="188"/>
      <c r="Q318" s="188"/>
      <c r="R318" s="188"/>
      <c r="S318" s="188"/>
      <c r="T318" s="188"/>
      <c r="U318" s="188"/>
      <c r="V318" s="188"/>
      <c r="W318" s="188"/>
      <c r="X318" s="188"/>
      <c r="Y318" s="188"/>
      <c r="Z318" s="188"/>
      <c r="AA318" s="188"/>
      <c r="AB318" s="188"/>
    </row>
    <row r="319" spans="1:28" ht="16.5" customHeight="1">
      <c r="A319" s="188"/>
      <c r="B319" s="189"/>
      <c r="C319" s="188"/>
      <c r="D319" s="188"/>
      <c r="E319" s="188"/>
      <c r="F319" s="188"/>
      <c r="G319" s="188"/>
      <c r="H319" s="188"/>
      <c r="I319" s="188"/>
      <c r="J319" s="188"/>
      <c r="K319" s="188"/>
      <c r="L319" s="188"/>
      <c r="M319" s="188"/>
      <c r="N319" s="188"/>
      <c r="O319" s="188"/>
      <c r="P319" s="188"/>
      <c r="Q319" s="188"/>
      <c r="R319" s="188"/>
      <c r="S319" s="188"/>
      <c r="T319" s="188"/>
      <c r="U319" s="188"/>
      <c r="V319" s="188"/>
      <c r="W319" s="188"/>
      <c r="X319" s="188"/>
      <c r="Y319" s="188"/>
      <c r="Z319" s="188"/>
      <c r="AA319" s="188"/>
      <c r="AB319" s="188"/>
    </row>
    <row r="320" spans="1:28" ht="16.5" customHeight="1">
      <c r="A320" s="188"/>
      <c r="B320" s="189"/>
      <c r="C320" s="188"/>
      <c r="D320" s="188"/>
      <c r="E320" s="188"/>
      <c r="F320" s="188"/>
      <c r="G320" s="188"/>
      <c r="H320" s="188"/>
      <c r="I320" s="188"/>
      <c r="J320" s="188"/>
      <c r="K320" s="188"/>
      <c r="L320" s="188"/>
      <c r="M320" s="188"/>
      <c r="N320" s="188"/>
      <c r="O320" s="188"/>
      <c r="P320" s="188"/>
      <c r="Q320" s="188"/>
      <c r="R320" s="188"/>
      <c r="S320" s="188"/>
      <c r="T320" s="188"/>
      <c r="U320" s="188"/>
      <c r="V320" s="188"/>
      <c r="W320" s="188"/>
      <c r="X320" s="188"/>
      <c r="Y320" s="188"/>
      <c r="Z320" s="188"/>
      <c r="AA320" s="188"/>
      <c r="AB320" s="188"/>
    </row>
    <row r="321" spans="1:28" ht="16.5" customHeight="1">
      <c r="A321" s="188"/>
      <c r="B321" s="189"/>
      <c r="C321" s="188"/>
      <c r="D321" s="188"/>
      <c r="E321" s="188"/>
      <c r="F321" s="188"/>
      <c r="G321" s="188"/>
      <c r="H321" s="188"/>
      <c r="I321" s="188"/>
      <c r="J321" s="188"/>
      <c r="K321" s="188"/>
      <c r="L321" s="188"/>
      <c r="M321" s="188"/>
      <c r="N321" s="188"/>
      <c r="O321" s="188"/>
      <c r="P321" s="188"/>
      <c r="Q321" s="188"/>
      <c r="R321" s="188"/>
      <c r="S321" s="188"/>
      <c r="T321" s="188"/>
      <c r="U321" s="188"/>
      <c r="V321" s="188"/>
      <c r="W321" s="188"/>
      <c r="X321" s="188"/>
      <c r="Y321" s="188"/>
      <c r="Z321" s="188"/>
      <c r="AA321" s="188"/>
      <c r="AB321" s="188"/>
    </row>
    <row r="322" spans="1:28" ht="16.5" customHeight="1">
      <c r="A322" s="188"/>
      <c r="B322" s="189"/>
      <c r="C322" s="188"/>
      <c r="D322" s="188"/>
      <c r="E322" s="188"/>
      <c r="F322" s="188"/>
      <c r="G322" s="188"/>
      <c r="H322" s="188"/>
      <c r="I322" s="188"/>
      <c r="J322" s="188"/>
      <c r="K322" s="188"/>
      <c r="L322" s="188"/>
      <c r="M322" s="188"/>
      <c r="N322" s="188"/>
      <c r="O322" s="188"/>
      <c r="P322" s="188"/>
      <c r="Q322" s="188"/>
      <c r="R322" s="188"/>
      <c r="S322" s="188"/>
      <c r="T322" s="188"/>
      <c r="U322" s="188"/>
      <c r="V322" s="188"/>
      <c r="W322" s="188"/>
      <c r="X322" s="188"/>
      <c r="Y322" s="188"/>
      <c r="Z322" s="188"/>
      <c r="AA322" s="188"/>
      <c r="AB322" s="188"/>
    </row>
    <row r="323" spans="1:28" ht="16.5" customHeight="1">
      <c r="A323" s="188"/>
      <c r="B323" s="189"/>
      <c r="C323" s="188"/>
      <c r="D323" s="188"/>
      <c r="E323" s="188"/>
      <c r="F323" s="188"/>
      <c r="G323" s="188"/>
      <c r="H323" s="188"/>
      <c r="I323" s="188"/>
      <c r="J323" s="188"/>
      <c r="K323" s="188"/>
      <c r="L323" s="188"/>
      <c r="M323" s="188"/>
      <c r="N323" s="188"/>
      <c r="O323" s="188"/>
      <c r="P323" s="188"/>
      <c r="Q323" s="188"/>
      <c r="R323" s="188"/>
      <c r="S323" s="188"/>
      <c r="T323" s="188"/>
      <c r="U323" s="188"/>
      <c r="V323" s="188"/>
      <c r="W323" s="188"/>
      <c r="X323" s="188"/>
      <c r="Y323" s="188"/>
      <c r="Z323" s="188"/>
      <c r="AA323" s="188"/>
      <c r="AB323" s="188"/>
    </row>
    <row r="324" spans="1:28" ht="16.5" customHeight="1">
      <c r="A324" s="188"/>
      <c r="B324" s="189"/>
      <c r="C324" s="188"/>
      <c r="D324" s="188"/>
      <c r="E324" s="188"/>
      <c r="F324" s="188"/>
      <c r="G324" s="188"/>
      <c r="H324" s="188"/>
      <c r="I324" s="188"/>
      <c r="J324" s="188"/>
      <c r="K324" s="188"/>
      <c r="L324" s="188"/>
      <c r="M324" s="188"/>
      <c r="N324" s="188"/>
      <c r="O324" s="188"/>
      <c r="P324" s="188"/>
      <c r="Q324" s="188"/>
      <c r="R324" s="188"/>
      <c r="S324" s="188"/>
      <c r="T324" s="188"/>
      <c r="U324" s="188"/>
      <c r="V324" s="188"/>
      <c r="W324" s="188"/>
      <c r="X324" s="188"/>
      <c r="Y324" s="188"/>
      <c r="Z324" s="188"/>
      <c r="AA324" s="188"/>
      <c r="AB324" s="188"/>
    </row>
    <row r="325" spans="1:28" ht="16.5" customHeight="1">
      <c r="A325" s="188"/>
      <c r="B325" s="189"/>
      <c r="C325" s="188"/>
      <c r="D325" s="188"/>
      <c r="E325" s="188"/>
      <c r="F325" s="188"/>
      <c r="G325" s="188"/>
      <c r="H325" s="188"/>
      <c r="I325" s="188"/>
      <c r="J325" s="188"/>
      <c r="K325" s="188"/>
      <c r="L325" s="188"/>
      <c r="M325" s="188"/>
      <c r="N325" s="188"/>
      <c r="O325" s="188"/>
      <c r="P325" s="188"/>
      <c r="Q325" s="188"/>
      <c r="R325" s="188"/>
      <c r="S325" s="188"/>
      <c r="T325" s="188"/>
      <c r="U325" s="188"/>
      <c r="V325" s="188"/>
      <c r="W325" s="188"/>
      <c r="X325" s="188"/>
      <c r="Y325" s="188"/>
      <c r="Z325" s="188"/>
      <c r="AA325" s="188"/>
      <c r="AB325" s="188"/>
    </row>
    <row r="326" spans="1:28" ht="16.5" customHeight="1">
      <c r="A326" s="188"/>
      <c r="B326" s="189"/>
      <c r="C326" s="188"/>
      <c r="D326" s="188"/>
      <c r="E326" s="188"/>
      <c r="F326" s="188"/>
      <c r="G326" s="188"/>
      <c r="H326" s="188"/>
      <c r="I326" s="188"/>
      <c r="J326" s="188"/>
      <c r="K326" s="188"/>
      <c r="L326" s="188"/>
      <c r="M326" s="188"/>
      <c r="N326" s="188"/>
      <c r="O326" s="188"/>
      <c r="P326" s="188"/>
      <c r="Q326" s="188"/>
      <c r="R326" s="188"/>
      <c r="S326" s="188"/>
      <c r="T326" s="188"/>
      <c r="U326" s="188"/>
      <c r="V326" s="188"/>
      <c r="W326" s="188"/>
      <c r="X326" s="188"/>
      <c r="Y326" s="188"/>
      <c r="Z326" s="188"/>
      <c r="AA326" s="188"/>
      <c r="AB326" s="188"/>
    </row>
    <row r="327" spans="1:28" ht="16.5" customHeight="1">
      <c r="A327" s="188"/>
      <c r="B327" s="189"/>
      <c r="C327" s="188"/>
      <c r="D327" s="188"/>
      <c r="E327" s="188"/>
      <c r="F327" s="188"/>
      <c r="G327" s="188"/>
      <c r="H327" s="188"/>
      <c r="I327" s="188"/>
      <c r="J327" s="188"/>
      <c r="K327" s="188"/>
      <c r="L327" s="188"/>
      <c r="M327" s="188"/>
      <c r="N327" s="188"/>
      <c r="O327" s="188"/>
      <c r="P327" s="188"/>
      <c r="Q327" s="188"/>
      <c r="R327" s="188"/>
      <c r="S327" s="188"/>
      <c r="T327" s="188"/>
      <c r="U327" s="188"/>
      <c r="V327" s="188"/>
      <c r="W327" s="188"/>
      <c r="X327" s="188"/>
      <c r="Y327" s="188"/>
      <c r="Z327" s="188"/>
      <c r="AA327" s="188"/>
      <c r="AB327" s="188"/>
    </row>
    <row r="328" spans="1:28" ht="16.5" customHeight="1">
      <c r="A328" s="188"/>
      <c r="B328" s="189"/>
      <c r="C328" s="188"/>
      <c r="D328" s="188"/>
      <c r="E328" s="188"/>
      <c r="F328" s="188"/>
      <c r="G328" s="188"/>
      <c r="H328" s="188"/>
      <c r="I328" s="188"/>
      <c r="J328" s="188"/>
      <c r="K328" s="188"/>
      <c r="L328" s="188"/>
      <c r="M328" s="188"/>
      <c r="N328" s="188"/>
      <c r="O328" s="188"/>
      <c r="P328" s="188"/>
      <c r="Q328" s="188"/>
      <c r="R328" s="188"/>
      <c r="S328" s="188"/>
      <c r="T328" s="188"/>
      <c r="U328" s="188"/>
      <c r="V328" s="188"/>
      <c r="W328" s="188"/>
      <c r="X328" s="188"/>
      <c r="Y328" s="188"/>
      <c r="Z328" s="188"/>
      <c r="AA328" s="188"/>
      <c r="AB328" s="188"/>
    </row>
    <row r="329" spans="1:28" ht="16.5" customHeight="1">
      <c r="A329" s="188"/>
      <c r="B329" s="189"/>
      <c r="C329" s="188"/>
      <c r="D329" s="188"/>
      <c r="E329" s="188"/>
      <c r="F329" s="188"/>
      <c r="G329" s="188"/>
      <c r="H329" s="188"/>
      <c r="I329" s="188"/>
      <c r="J329" s="188"/>
      <c r="K329" s="188"/>
      <c r="L329" s="188"/>
      <c r="M329" s="188"/>
      <c r="N329" s="188"/>
      <c r="O329" s="188"/>
      <c r="P329" s="188"/>
      <c r="Q329" s="188"/>
      <c r="R329" s="188"/>
      <c r="S329" s="188"/>
      <c r="T329" s="188"/>
      <c r="U329" s="188"/>
      <c r="V329" s="188"/>
      <c r="W329" s="188"/>
      <c r="X329" s="188"/>
      <c r="Y329" s="188"/>
      <c r="Z329" s="188"/>
      <c r="AA329" s="188"/>
      <c r="AB329" s="188"/>
    </row>
    <row r="330" spans="1:28" ht="16.5" customHeight="1">
      <c r="A330" s="188"/>
      <c r="B330" s="189"/>
      <c r="C330" s="188"/>
      <c r="D330" s="188"/>
      <c r="E330" s="188"/>
      <c r="F330" s="188"/>
      <c r="G330" s="188"/>
      <c r="H330" s="188"/>
      <c r="I330" s="188"/>
      <c r="J330" s="188"/>
      <c r="K330" s="188"/>
      <c r="L330" s="188"/>
      <c r="M330" s="188"/>
      <c r="N330" s="188"/>
      <c r="O330" s="188"/>
      <c r="P330" s="188"/>
      <c r="Q330" s="188"/>
      <c r="R330" s="188"/>
      <c r="S330" s="188"/>
      <c r="T330" s="188"/>
      <c r="U330" s="188"/>
      <c r="V330" s="188"/>
      <c r="W330" s="188"/>
      <c r="X330" s="188"/>
      <c r="Y330" s="188"/>
      <c r="Z330" s="188"/>
      <c r="AA330" s="188"/>
      <c r="AB330" s="188"/>
    </row>
    <row r="331" spans="1:28" ht="16.5" customHeight="1">
      <c r="A331" s="188"/>
      <c r="B331" s="189"/>
      <c r="C331" s="188"/>
      <c r="D331" s="188"/>
      <c r="E331" s="188"/>
      <c r="F331" s="188"/>
      <c r="G331" s="188"/>
      <c r="H331" s="188"/>
      <c r="I331" s="188"/>
      <c r="J331" s="188"/>
      <c r="K331" s="188"/>
      <c r="L331" s="188"/>
      <c r="M331" s="188"/>
      <c r="N331" s="188"/>
      <c r="O331" s="188"/>
      <c r="P331" s="188"/>
      <c r="Q331" s="188"/>
      <c r="R331" s="188"/>
      <c r="S331" s="188"/>
      <c r="T331" s="188"/>
      <c r="U331" s="188"/>
      <c r="V331" s="188"/>
      <c r="W331" s="188"/>
      <c r="X331" s="188"/>
      <c r="Y331" s="188"/>
      <c r="Z331" s="188"/>
      <c r="AA331" s="188"/>
      <c r="AB331" s="188"/>
    </row>
    <row r="332" spans="1:28" ht="16.5" customHeight="1">
      <c r="A332" s="188"/>
      <c r="B332" s="189"/>
      <c r="C332" s="188"/>
      <c r="D332" s="188"/>
      <c r="E332" s="188"/>
      <c r="F332" s="188"/>
      <c r="G332" s="188"/>
      <c r="H332" s="188"/>
      <c r="I332" s="188"/>
      <c r="J332" s="188"/>
      <c r="K332" s="188"/>
      <c r="L332" s="188"/>
      <c r="M332" s="188"/>
      <c r="N332" s="188"/>
      <c r="O332" s="188"/>
      <c r="P332" s="188"/>
      <c r="Q332" s="188"/>
      <c r="R332" s="188"/>
      <c r="S332" s="188"/>
      <c r="T332" s="188"/>
      <c r="U332" s="188"/>
      <c r="V332" s="188"/>
      <c r="W332" s="188"/>
      <c r="X332" s="188"/>
      <c r="Y332" s="188"/>
      <c r="Z332" s="188"/>
      <c r="AA332" s="188"/>
      <c r="AB332" s="188"/>
    </row>
    <row r="333" spans="1:28" ht="16.5" customHeight="1">
      <c r="A333" s="188"/>
      <c r="B333" s="189"/>
      <c r="C333" s="188"/>
      <c r="D333" s="188"/>
      <c r="E333" s="188"/>
      <c r="F333" s="188"/>
      <c r="G333" s="188"/>
      <c r="H333" s="188"/>
      <c r="I333" s="188"/>
      <c r="J333" s="188"/>
      <c r="K333" s="188"/>
      <c r="L333" s="188"/>
      <c r="M333" s="188"/>
      <c r="N333" s="188"/>
      <c r="O333" s="188"/>
      <c r="P333" s="188"/>
      <c r="Q333" s="188"/>
      <c r="R333" s="188"/>
      <c r="S333" s="188"/>
      <c r="T333" s="188"/>
      <c r="U333" s="188"/>
      <c r="V333" s="188"/>
      <c r="W333" s="188"/>
      <c r="X333" s="188"/>
      <c r="Y333" s="188"/>
      <c r="Z333" s="188"/>
      <c r="AA333" s="188"/>
      <c r="AB333" s="188"/>
    </row>
    <row r="334" spans="1:28" ht="16.5" customHeight="1">
      <c r="A334" s="188"/>
      <c r="B334" s="189"/>
      <c r="C334" s="188"/>
      <c r="D334" s="188"/>
      <c r="E334" s="188"/>
      <c r="F334" s="188"/>
      <c r="G334" s="188"/>
      <c r="H334" s="188"/>
      <c r="I334" s="188"/>
      <c r="J334" s="188"/>
      <c r="K334" s="188"/>
      <c r="L334" s="188"/>
      <c r="M334" s="188"/>
      <c r="N334" s="188"/>
      <c r="O334" s="188"/>
      <c r="P334" s="188"/>
      <c r="Q334" s="188"/>
      <c r="R334" s="188"/>
      <c r="S334" s="188"/>
      <c r="T334" s="188"/>
      <c r="U334" s="188"/>
      <c r="V334" s="188"/>
      <c r="W334" s="188"/>
      <c r="X334" s="188"/>
      <c r="Y334" s="188"/>
      <c r="Z334" s="188"/>
      <c r="AA334" s="188"/>
      <c r="AB334" s="188"/>
    </row>
    <row r="335" spans="1:28" ht="16.5" customHeight="1">
      <c r="A335" s="188"/>
      <c r="B335" s="189"/>
      <c r="C335" s="188"/>
      <c r="D335" s="188"/>
      <c r="E335" s="188"/>
      <c r="F335" s="188"/>
      <c r="G335" s="188"/>
      <c r="H335" s="188"/>
      <c r="I335" s="188"/>
      <c r="J335" s="188"/>
      <c r="K335" s="188"/>
      <c r="L335" s="188"/>
      <c r="M335" s="188"/>
      <c r="N335" s="188"/>
      <c r="O335" s="188"/>
      <c r="P335" s="188"/>
      <c r="Q335" s="188"/>
      <c r="R335" s="188"/>
      <c r="S335" s="188"/>
      <c r="T335" s="188"/>
      <c r="U335" s="188"/>
      <c r="V335" s="188"/>
      <c r="W335" s="188"/>
      <c r="X335" s="188"/>
      <c r="Y335" s="188"/>
      <c r="Z335" s="188"/>
      <c r="AA335" s="188"/>
      <c r="AB335" s="188"/>
    </row>
    <row r="336" spans="1:28" ht="16.5" customHeight="1">
      <c r="A336" s="188"/>
      <c r="B336" s="189"/>
      <c r="C336" s="188"/>
      <c r="D336" s="188"/>
      <c r="E336" s="188"/>
      <c r="F336" s="188"/>
      <c r="G336" s="188"/>
      <c r="H336" s="188"/>
      <c r="I336" s="188"/>
      <c r="J336" s="188"/>
      <c r="K336" s="188"/>
      <c r="L336" s="188"/>
      <c r="M336" s="188"/>
      <c r="N336" s="188"/>
      <c r="O336" s="188"/>
      <c r="P336" s="188"/>
      <c r="Q336" s="188"/>
      <c r="R336" s="188"/>
      <c r="S336" s="188"/>
      <c r="T336" s="188"/>
      <c r="U336" s="188"/>
      <c r="V336" s="188"/>
      <c r="W336" s="188"/>
      <c r="X336" s="188"/>
      <c r="Y336" s="188"/>
      <c r="Z336" s="188"/>
      <c r="AA336" s="188"/>
      <c r="AB336" s="188"/>
    </row>
    <row r="337" spans="1:28" ht="16.5" customHeight="1">
      <c r="A337" s="188"/>
      <c r="B337" s="189"/>
      <c r="C337" s="188"/>
      <c r="D337" s="188"/>
      <c r="E337" s="188"/>
      <c r="F337" s="188"/>
      <c r="G337" s="188"/>
      <c r="H337" s="188"/>
      <c r="I337" s="188"/>
      <c r="J337" s="188"/>
      <c r="K337" s="188"/>
      <c r="L337" s="188"/>
      <c r="M337" s="188"/>
      <c r="N337" s="188"/>
      <c r="O337" s="188"/>
      <c r="P337" s="188"/>
      <c r="Q337" s="188"/>
      <c r="R337" s="188"/>
      <c r="S337" s="188"/>
      <c r="T337" s="188"/>
      <c r="U337" s="188"/>
      <c r="V337" s="188"/>
      <c r="W337" s="188"/>
      <c r="X337" s="188"/>
      <c r="Y337" s="188"/>
      <c r="Z337" s="188"/>
      <c r="AA337" s="188"/>
      <c r="AB337" s="188"/>
    </row>
    <row r="338" spans="1:28" ht="16.5" customHeight="1">
      <c r="A338" s="188"/>
      <c r="B338" s="189"/>
      <c r="C338" s="188"/>
      <c r="D338" s="188"/>
      <c r="E338" s="188"/>
      <c r="F338" s="188"/>
      <c r="G338" s="188"/>
      <c r="H338" s="188"/>
      <c r="I338" s="188"/>
      <c r="J338" s="188"/>
      <c r="K338" s="188"/>
      <c r="L338" s="188"/>
      <c r="M338" s="188"/>
      <c r="N338" s="188"/>
      <c r="O338" s="188"/>
      <c r="P338" s="188"/>
      <c r="Q338" s="188"/>
      <c r="R338" s="188"/>
      <c r="S338" s="188"/>
      <c r="T338" s="188"/>
      <c r="U338" s="188"/>
      <c r="V338" s="188"/>
      <c r="W338" s="188"/>
      <c r="X338" s="188"/>
      <c r="Y338" s="188"/>
      <c r="Z338" s="188"/>
      <c r="AA338" s="188"/>
      <c r="AB338" s="188"/>
    </row>
    <row r="339" spans="1:28" ht="16.5" customHeight="1">
      <c r="A339" s="188"/>
      <c r="B339" s="189"/>
      <c r="C339" s="188"/>
      <c r="D339" s="188"/>
      <c r="E339" s="188"/>
      <c r="F339" s="188"/>
      <c r="G339" s="188"/>
      <c r="H339" s="188"/>
      <c r="I339" s="188"/>
      <c r="J339" s="188"/>
      <c r="K339" s="188"/>
      <c r="L339" s="188"/>
      <c r="M339" s="188"/>
      <c r="N339" s="188"/>
      <c r="O339" s="188"/>
      <c r="P339" s="188"/>
      <c r="Q339" s="188"/>
      <c r="R339" s="188"/>
      <c r="S339" s="188"/>
      <c r="T339" s="188"/>
      <c r="U339" s="188"/>
      <c r="V339" s="188"/>
      <c r="W339" s="188"/>
      <c r="X339" s="188"/>
      <c r="Y339" s="188"/>
      <c r="Z339" s="188"/>
      <c r="AA339" s="188"/>
      <c r="AB339" s="188"/>
    </row>
    <row r="340" spans="1:28" ht="16.5" customHeight="1">
      <c r="A340" s="188"/>
      <c r="B340" s="189"/>
      <c r="C340" s="188"/>
      <c r="D340" s="188"/>
      <c r="E340" s="188"/>
      <c r="F340" s="188"/>
      <c r="G340" s="188"/>
      <c r="H340" s="188"/>
      <c r="I340" s="188"/>
      <c r="J340" s="188"/>
      <c r="K340" s="188"/>
      <c r="L340" s="188"/>
      <c r="M340" s="188"/>
      <c r="N340" s="188"/>
      <c r="O340" s="188"/>
      <c r="P340" s="188"/>
      <c r="Q340" s="188"/>
      <c r="R340" s="188"/>
      <c r="S340" s="188"/>
      <c r="T340" s="188"/>
      <c r="U340" s="188"/>
      <c r="V340" s="188"/>
      <c r="W340" s="188"/>
      <c r="X340" s="188"/>
      <c r="Y340" s="188"/>
      <c r="Z340" s="188"/>
      <c r="AA340" s="188"/>
      <c r="AB340" s="188"/>
    </row>
    <row r="341" spans="1:28" ht="16.5" customHeight="1">
      <c r="A341" s="188"/>
      <c r="B341" s="189"/>
      <c r="C341" s="188"/>
      <c r="D341" s="188"/>
      <c r="E341" s="188"/>
      <c r="F341" s="188"/>
      <c r="G341" s="188"/>
      <c r="H341" s="188"/>
      <c r="I341" s="188"/>
      <c r="J341" s="188"/>
      <c r="K341" s="188"/>
      <c r="L341" s="188"/>
      <c r="M341" s="188"/>
      <c r="N341" s="188"/>
      <c r="O341" s="188"/>
      <c r="P341" s="188"/>
      <c r="Q341" s="188"/>
      <c r="R341" s="188"/>
      <c r="S341" s="188"/>
      <c r="T341" s="188"/>
      <c r="U341" s="188"/>
      <c r="V341" s="188"/>
      <c r="W341" s="188"/>
      <c r="X341" s="188"/>
      <c r="Y341" s="188"/>
      <c r="Z341" s="188"/>
      <c r="AA341" s="188"/>
      <c r="AB341" s="188"/>
    </row>
    <row r="342" spans="1:28" ht="16.5" customHeight="1">
      <c r="A342" s="188"/>
      <c r="B342" s="189"/>
      <c r="C342" s="188"/>
      <c r="D342" s="188"/>
      <c r="E342" s="188"/>
      <c r="F342" s="188"/>
      <c r="G342" s="188"/>
      <c r="H342" s="188"/>
      <c r="I342" s="188"/>
      <c r="J342" s="188"/>
      <c r="K342" s="188"/>
      <c r="L342" s="188"/>
      <c r="M342" s="188"/>
      <c r="N342" s="188"/>
      <c r="O342" s="188"/>
      <c r="P342" s="188"/>
      <c r="Q342" s="188"/>
      <c r="R342" s="188"/>
      <c r="S342" s="188"/>
      <c r="T342" s="188"/>
      <c r="U342" s="188"/>
      <c r="V342" s="188"/>
      <c r="W342" s="188"/>
      <c r="X342" s="188"/>
      <c r="Y342" s="188"/>
      <c r="Z342" s="188"/>
      <c r="AA342" s="188"/>
      <c r="AB342" s="188"/>
    </row>
    <row r="343" spans="1:28" ht="16.5" customHeight="1">
      <c r="A343" s="188"/>
      <c r="B343" s="189"/>
      <c r="C343" s="188"/>
      <c r="D343" s="188"/>
      <c r="E343" s="188"/>
      <c r="F343" s="188"/>
      <c r="G343" s="188"/>
      <c r="H343" s="188"/>
      <c r="I343" s="188"/>
      <c r="J343" s="188"/>
      <c r="K343" s="188"/>
      <c r="L343" s="188"/>
      <c r="M343" s="188"/>
      <c r="N343" s="188"/>
      <c r="O343" s="188"/>
      <c r="P343" s="188"/>
      <c r="Q343" s="188"/>
      <c r="R343" s="188"/>
      <c r="S343" s="188"/>
      <c r="T343" s="188"/>
      <c r="U343" s="188"/>
      <c r="V343" s="188"/>
      <c r="W343" s="188"/>
      <c r="X343" s="188"/>
      <c r="Y343" s="188"/>
      <c r="Z343" s="188"/>
      <c r="AA343" s="188"/>
      <c r="AB343" s="188"/>
    </row>
    <row r="344" spans="1:28" ht="16.5" customHeight="1">
      <c r="A344" s="188"/>
      <c r="B344" s="189"/>
      <c r="C344" s="188"/>
      <c r="D344" s="188"/>
      <c r="E344" s="188"/>
      <c r="F344" s="188"/>
      <c r="G344" s="188"/>
      <c r="H344" s="188"/>
      <c r="I344" s="188"/>
      <c r="J344" s="188"/>
      <c r="K344" s="188"/>
      <c r="L344" s="188"/>
      <c r="M344" s="188"/>
      <c r="N344" s="188"/>
      <c r="O344" s="188"/>
      <c r="P344" s="188"/>
      <c r="Q344" s="188"/>
      <c r="R344" s="188"/>
      <c r="S344" s="188"/>
      <c r="T344" s="188"/>
      <c r="U344" s="188"/>
      <c r="V344" s="188"/>
      <c r="W344" s="188"/>
      <c r="X344" s="188"/>
      <c r="Y344" s="188"/>
      <c r="Z344" s="188"/>
      <c r="AA344" s="188"/>
      <c r="AB344" s="188"/>
    </row>
    <row r="345" spans="1:28" ht="16.5" customHeight="1">
      <c r="A345" s="188"/>
      <c r="B345" s="189"/>
      <c r="C345" s="188"/>
      <c r="D345" s="188"/>
      <c r="E345" s="188"/>
      <c r="F345" s="188"/>
      <c r="G345" s="188"/>
      <c r="H345" s="188"/>
      <c r="I345" s="188"/>
      <c r="J345" s="188"/>
      <c r="K345" s="188"/>
      <c r="L345" s="188"/>
      <c r="M345" s="188"/>
      <c r="N345" s="188"/>
      <c r="O345" s="188"/>
      <c r="P345" s="188"/>
      <c r="Q345" s="188"/>
      <c r="R345" s="188"/>
      <c r="S345" s="188"/>
      <c r="T345" s="188"/>
      <c r="U345" s="188"/>
      <c r="V345" s="188"/>
      <c r="W345" s="188"/>
      <c r="X345" s="188"/>
      <c r="Y345" s="188"/>
      <c r="Z345" s="188"/>
      <c r="AA345" s="188"/>
      <c r="AB345" s="188"/>
    </row>
    <row r="346" spans="1:28" ht="16.5" customHeight="1">
      <c r="A346" s="188"/>
      <c r="B346" s="189"/>
      <c r="C346" s="188"/>
      <c r="D346" s="188"/>
      <c r="E346" s="188"/>
      <c r="F346" s="188"/>
      <c r="G346" s="188"/>
      <c r="H346" s="188"/>
      <c r="I346" s="188"/>
      <c r="J346" s="188"/>
      <c r="K346" s="188"/>
      <c r="L346" s="188"/>
      <c r="M346" s="188"/>
      <c r="N346" s="188"/>
      <c r="O346" s="188"/>
      <c r="P346" s="188"/>
      <c r="Q346" s="188"/>
      <c r="R346" s="188"/>
      <c r="S346" s="188"/>
      <c r="T346" s="188"/>
      <c r="U346" s="188"/>
      <c r="V346" s="188"/>
      <c r="W346" s="188"/>
      <c r="X346" s="188"/>
      <c r="Y346" s="188"/>
      <c r="Z346" s="188"/>
      <c r="AA346" s="188"/>
      <c r="AB346" s="188"/>
    </row>
    <row r="347" spans="1:28" ht="16.5" customHeight="1">
      <c r="A347" s="188"/>
      <c r="B347" s="189"/>
      <c r="C347" s="188"/>
      <c r="D347" s="188"/>
      <c r="E347" s="188"/>
      <c r="F347" s="188"/>
      <c r="G347" s="188"/>
      <c r="H347" s="188"/>
      <c r="I347" s="188"/>
      <c r="J347" s="188"/>
      <c r="K347" s="188"/>
      <c r="L347" s="188"/>
      <c r="M347" s="188"/>
      <c r="N347" s="188"/>
      <c r="O347" s="188"/>
      <c r="P347" s="188"/>
      <c r="Q347" s="188"/>
      <c r="R347" s="188"/>
      <c r="S347" s="188"/>
      <c r="T347" s="188"/>
      <c r="U347" s="188"/>
      <c r="V347" s="188"/>
      <c r="W347" s="188"/>
      <c r="X347" s="188"/>
      <c r="Y347" s="188"/>
      <c r="Z347" s="188"/>
      <c r="AA347" s="188"/>
      <c r="AB347" s="188"/>
    </row>
    <row r="348" spans="1:28" ht="16.5" customHeight="1">
      <c r="A348" s="188"/>
      <c r="B348" s="189"/>
      <c r="C348" s="188"/>
      <c r="D348" s="188"/>
      <c r="E348" s="188"/>
      <c r="F348" s="188"/>
      <c r="G348" s="188"/>
      <c r="H348" s="188"/>
      <c r="I348" s="188"/>
      <c r="J348" s="188"/>
      <c r="K348" s="188"/>
      <c r="L348" s="188"/>
      <c r="M348" s="188"/>
      <c r="N348" s="188"/>
      <c r="O348" s="188"/>
      <c r="P348" s="188"/>
      <c r="Q348" s="188"/>
      <c r="R348" s="188"/>
      <c r="S348" s="188"/>
      <c r="T348" s="188"/>
      <c r="U348" s="188"/>
      <c r="V348" s="188"/>
      <c r="W348" s="188"/>
      <c r="X348" s="188"/>
      <c r="Y348" s="188"/>
      <c r="Z348" s="188"/>
      <c r="AA348" s="188"/>
      <c r="AB348" s="188"/>
    </row>
    <row r="349" spans="1:28" ht="16.5" customHeight="1">
      <c r="A349" s="188"/>
      <c r="B349" s="189"/>
      <c r="C349" s="188"/>
      <c r="D349" s="188"/>
      <c r="E349" s="188"/>
      <c r="F349" s="188"/>
      <c r="G349" s="188"/>
      <c r="H349" s="188"/>
      <c r="I349" s="188"/>
      <c r="J349" s="188"/>
      <c r="K349" s="188"/>
      <c r="L349" s="188"/>
      <c r="M349" s="188"/>
      <c r="N349" s="188"/>
      <c r="O349" s="188"/>
      <c r="P349" s="188"/>
      <c r="Q349" s="188"/>
      <c r="R349" s="188"/>
      <c r="S349" s="188"/>
      <c r="T349" s="188"/>
      <c r="U349" s="188"/>
      <c r="V349" s="188"/>
      <c r="W349" s="188"/>
      <c r="X349" s="188"/>
      <c r="Y349" s="188"/>
      <c r="Z349" s="188"/>
      <c r="AA349" s="188"/>
      <c r="AB349" s="188"/>
    </row>
    <row r="350" spans="1:28" ht="16.5" customHeight="1">
      <c r="A350" s="188"/>
      <c r="B350" s="189"/>
      <c r="C350" s="188"/>
      <c r="D350" s="188"/>
      <c r="E350" s="188"/>
      <c r="F350" s="188"/>
      <c r="G350" s="188"/>
      <c r="H350" s="188"/>
      <c r="I350" s="188"/>
      <c r="J350" s="188"/>
      <c r="K350" s="188"/>
      <c r="L350" s="188"/>
      <c r="M350" s="188"/>
      <c r="N350" s="188"/>
      <c r="O350" s="188"/>
      <c r="P350" s="188"/>
      <c r="Q350" s="188"/>
      <c r="R350" s="188"/>
      <c r="S350" s="188"/>
      <c r="T350" s="188"/>
      <c r="U350" s="188"/>
      <c r="V350" s="188"/>
      <c r="W350" s="188"/>
      <c r="X350" s="188"/>
      <c r="Y350" s="188"/>
      <c r="Z350" s="188"/>
      <c r="AA350" s="188"/>
      <c r="AB350" s="188"/>
    </row>
    <row r="351" spans="1:28" ht="16.5" customHeight="1">
      <c r="A351" s="188"/>
      <c r="B351" s="189"/>
      <c r="C351" s="188"/>
      <c r="D351" s="188"/>
      <c r="E351" s="188"/>
      <c r="F351" s="188"/>
      <c r="G351" s="188"/>
      <c r="H351" s="188"/>
      <c r="I351" s="188"/>
      <c r="J351" s="188"/>
      <c r="K351" s="188"/>
      <c r="L351" s="188"/>
      <c r="M351" s="188"/>
      <c r="N351" s="188"/>
      <c r="O351" s="188"/>
      <c r="P351" s="188"/>
      <c r="Q351" s="188"/>
      <c r="R351" s="188"/>
      <c r="S351" s="188"/>
      <c r="T351" s="188"/>
      <c r="U351" s="188"/>
      <c r="V351" s="188"/>
      <c r="W351" s="188"/>
      <c r="X351" s="188"/>
      <c r="Y351" s="188"/>
      <c r="Z351" s="188"/>
      <c r="AA351" s="188"/>
      <c r="AB351" s="188"/>
    </row>
    <row r="352" spans="1:28" ht="16.5" customHeight="1">
      <c r="A352" s="188"/>
      <c r="B352" s="189"/>
      <c r="C352" s="188"/>
      <c r="D352" s="188"/>
      <c r="E352" s="188"/>
      <c r="F352" s="188"/>
      <c r="G352" s="188"/>
      <c r="H352" s="188"/>
      <c r="I352" s="188"/>
      <c r="J352" s="188"/>
      <c r="K352" s="188"/>
      <c r="L352" s="188"/>
      <c r="M352" s="188"/>
      <c r="N352" s="188"/>
      <c r="O352" s="188"/>
      <c r="P352" s="188"/>
      <c r="Q352" s="188"/>
      <c r="R352" s="188"/>
      <c r="S352" s="188"/>
      <c r="T352" s="188"/>
      <c r="U352" s="188"/>
      <c r="V352" s="188"/>
      <c r="W352" s="188"/>
      <c r="X352" s="188"/>
      <c r="Y352" s="188"/>
      <c r="Z352" s="188"/>
      <c r="AA352" s="188"/>
      <c r="AB352" s="188"/>
    </row>
    <row r="353" spans="1:28" ht="16.5" customHeight="1">
      <c r="A353" s="188"/>
      <c r="B353" s="189"/>
      <c r="C353" s="188"/>
      <c r="D353" s="188"/>
      <c r="E353" s="188"/>
      <c r="F353" s="188"/>
      <c r="G353" s="188"/>
      <c r="H353" s="188"/>
      <c r="I353" s="188"/>
      <c r="J353" s="188"/>
      <c r="K353" s="188"/>
      <c r="L353" s="188"/>
      <c r="M353" s="188"/>
      <c r="N353" s="188"/>
      <c r="O353" s="188"/>
      <c r="P353" s="188"/>
      <c r="Q353" s="188"/>
      <c r="R353" s="188"/>
      <c r="S353" s="188"/>
      <c r="T353" s="188"/>
      <c r="U353" s="188"/>
      <c r="V353" s="188"/>
      <c r="W353" s="188"/>
      <c r="X353" s="188"/>
      <c r="Y353" s="188"/>
      <c r="Z353" s="188"/>
      <c r="AA353" s="188"/>
      <c r="AB353" s="188"/>
    </row>
    <row r="354" spans="1:28" ht="16.5" customHeight="1">
      <c r="A354" s="188"/>
      <c r="B354" s="189"/>
      <c r="C354" s="188"/>
      <c r="D354" s="188"/>
      <c r="E354" s="188"/>
      <c r="F354" s="188"/>
      <c r="G354" s="188"/>
      <c r="H354" s="188"/>
      <c r="I354" s="188"/>
      <c r="J354" s="188"/>
      <c r="K354" s="188"/>
      <c r="L354" s="188"/>
      <c r="M354" s="188"/>
      <c r="N354" s="188"/>
      <c r="O354" s="188"/>
      <c r="P354" s="188"/>
      <c r="Q354" s="188"/>
      <c r="R354" s="188"/>
      <c r="S354" s="188"/>
      <c r="T354" s="188"/>
      <c r="U354" s="188"/>
      <c r="V354" s="188"/>
      <c r="W354" s="188"/>
      <c r="X354" s="188"/>
      <c r="Y354" s="188"/>
      <c r="Z354" s="188"/>
      <c r="AA354" s="188"/>
      <c r="AB354" s="188"/>
    </row>
    <row r="355" spans="1:28" ht="16.5" customHeight="1">
      <c r="A355" s="188"/>
      <c r="B355" s="189"/>
      <c r="C355" s="188"/>
      <c r="D355" s="188"/>
      <c r="E355" s="188"/>
      <c r="F355" s="188"/>
      <c r="G355" s="188"/>
      <c r="H355" s="188"/>
      <c r="I355" s="188"/>
      <c r="J355" s="188"/>
      <c r="K355" s="188"/>
      <c r="L355" s="188"/>
      <c r="M355" s="188"/>
      <c r="N355" s="188"/>
      <c r="O355" s="188"/>
      <c r="P355" s="188"/>
      <c r="Q355" s="188"/>
      <c r="R355" s="188"/>
      <c r="S355" s="188"/>
      <c r="T355" s="188"/>
      <c r="U355" s="188"/>
      <c r="V355" s="188"/>
      <c r="W355" s="188"/>
      <c r="X355" s="188"/>
      <c r="Y355" s="188"/>
      <c r="Z355" s="188"/>
      <c r="AA355" s="188"/>
      <c r="AB355" s="188"/>
    </row>
    <row r="356" spans="1:28" ht="16.5" customHeight="1">
      <c r="A356" s="188"/>
      <c r="B356" s="189"/>
      <c r="C356" s="188"/>
      <c r="D356" s="188"/>
      <c r="E356" s="188"/>
      <c r="F356" s="188"/>
      <c r="G356" s="188"/>
      <c r="H356" s="188"/>
      <c r="I356" s="188"/>
      <c r="J356" s="188"/>
      <c r="K356" s="188"/>
      <c r="L356" s="188"/>
      <c r="M356" s="188"/>
      <c r="N356" s="188"/>
      <c r="O356" s="188"/>
      <c r="P356" s="188"/>
      <c r="Q356" s="188"/>
      <c r="R356" s="188"/>
      <c r="S356" s="188"/>
      <c r="T356" s="188"/>
      <c r="U356" s="188"/>
      <c r="V356" s="188"/>
      <c r="W356" s="188"/>
      <c r="X356" s="188"/>
      <c r="Y356" s="188"/>
      <c r="Z356" s="188"/>
      <c r="AA356" s="188"/>
      <c r="AB356" s="188"/>
    </row>
    <row r="357" spans="1:28" ht="16.5" customHeight="1">
      <c r="A357" s="188"/>
      <c r="B357" s="189"/>
      <c r="C357" s="188"/>
      <c r="D357" s="188"/>
      <c r="E357" s="188"/>
      <c r="F357" s="188"/>
      <c r="G357" s="188"/>
      <c r="H357" s="188"/>
      <c r="I357" s="188"/>
      <c r="J357" s="188"/>
      <c r="K357" s="188"/>
      <c r="L357" s="188"/>
      <c r="M357" s="188"/>
      <c r="N357" s="188"/>
      <c r="O357" s="188"/>
      <c r="P357" s="188"/>
      <c r="Q357" s="188"/>
      <c r="R357" s="188"/>
      <c r="S357" s="188"/>
      <c r="T357" s="188"/>
      <c r="U357" s="188"/>
      <c r="V357" s="188"/>
      <c r="W357" s="188"/>
      <c r="X357" s="188"/>
      <c r="Y357" s="188"/>
      <c r="Z357" s="188"/>
      <c r="AA357" s="188"/>
      <c r="AB357" s="188"/>
    </row>
    <row r="358" spans="1:28" ht="16.5" customHeight="1">
      <c r="A358" s="188"/>
      <c r="B358" s="189"/>
      <c r="C358" s="188"/>
      <c r="D358" s="188"/>
      <c r="E358" s="188"/>
      <c r="F358" s="188"/>
      <c r="G358" s="188"/>
      <c r="H358" s="188"/>
      <c r="I358" s="188"/>
      <c r="J358" s="188"/>
      <c r="K358" s="188"/>
      <c r="L358" s="188"/>
      <c r="M358" s="188"/>
      <c r="N358" s="188"/>
      <c r="O358" s="188"/>
      <c r="P358" s="188"/>
      <c r="Q358" s="188"/>
      <c r="R358" s="188"/>
      <c r="S358" s="188"/>
      <c r="T358" s="188"/>
      <c r="U358" s="188"/>
      <c r="V358" s="188"/>
      <c r="W358" s="188"/>
      <c r="X358" s="188"/>
      <c r="Y358" s="188"/>
      <c r="Z358" s="188"/>
      <c r="AA358" s="188"/>
      <c r="AB358" s="188"/>
    </row>
    <row r="359" spans="1:28" ht="16.5" customHeight="1">
      <c r="A359" s="188"/>
      <c r="B359" s="189"/>
      <c r="C359" s="188"/>
      <c r="D359" s="188"/>
      <c r="E359" s="188"/>
      <c r="F359" s="188"/>
      <c r="G359" s="188"/>
      <c r="H359" s="188"/>
      <c r="I359" s="188"/>
      <c r="J359" s="188"/>
      <c r="K359" s="188"/>
      <c r="L359" s="188"/>
      <c r="M359" s="188"/>
      <c r="N359" s="188"/>
      <c r="O359" s="188"/>
      <c r="P359" s="188"/>
      <c r="Q359" s="188"/>
      <c r="R359" s="188"/>
      <c r="S359" s="188"/>
      <c r="T359" s="188"/>
      <c r="U359" s="188"/>
      <c r="V359" s="188"/>
      <c r="W359" s="188"/>
      <c r="X359" s="188"/>
      <c r="Y359" s="188"/>
      <c r="Z359" s="188"/>
      <c r="AA359" s="188"/>
      <c r="AB359" s="188"/>
    </row>
    <row r="360" spans="1:28" ht="16.5" customHeight="1">
      <c r="A360" s="188"/>
      <c r="B360" s="189"/>
      <c r="C360" s="188"/>
      <c r="D360" s="188"/>
      <c r="E360" s="188"/>
      <c r="F360" s="188"/>
      <c r="G360" s="188"/>
      <c r="H360" s="188"/>
      <c r="I360" s="188"/>
      <c r="J360" s="188"/>
      <c r="K360" s="188"/>
      <c r="L360" s="188"/>
      <c r="M360" s="188"/>
      <c r="N360" s="188"/>
      <c r="O360" s="188"/>
      <c r="P360" s="188"/>
      <c r="Q360" s="188"/>
      <c r="R360" s="188"/>
      <c r="S360" s="188"/>
      <c r="T360" s="188"/>
      <c r="U360" s="188"/>
      <c r="V360" s="188"/>
      <c r="W360" s="188"/>
      <c r="X360" s="188"/>
      <c r="Y360" s="188"/>
      <c r="Z360" s="188"/>
      <c r="AA360" s="188"/>
      <c r="AB360" s="188"/>
    </row>
    <row r="361" spans="1:28" ht="16.5" customHeight="1">
      <c r="A361" s="188"/>
      <c r="B361" s="189"/>
      <c r="C361" s="188"/>
      <c r="D361" s="188"/>
      <c r="E361" s="188"/>
      <c r="F361" s="188"/>
      <c r="G361" s="188"/>
      <c r="H361" s="188"/>
      <c r="I361" s="188"/>
      <c r="J361" s="188"/>
      <c r="K361" s="188"/>
      <c r="L361" s="188"/>
      <c r="M361" s="188"/>
      <c r="N361" s="188"/>
      <c r="O361" s="188"/>
      <c r="P361" s="188"/>
      <c r="Q361" s="188"/>
      <c r="R361" s="188"/>
      <c r="S361" s="188"/>
      <c r="T361" s="188"/>
      <c r="U361" s="188"/>
      <c r="V361" s="188"/>
      <c r="W361" s="188"/>
      <c r="X361" s="188"/>
      <c r="Y361" s="188"/>
      <c r="Z361" s="188"/>
      <c r="AA361" s="188"/>
      <c r="AB361" s="188"/>
    </row>
    <row r="362" spans="1:28" ht="16.5" customHeight="1">
      <c r="A362" s="188"/>
      <c r="B362" s="189"/>
      <c r="C362" s="188"/>
      <c r="D362" s="188"/>
      <c r="E362" s="188"/>
      <c r="F362" s="188"/>
      <c r="G362" s="188"/>
      <c r="H362" s="188"/>
      <c r="I362" s="188"/>
      <c r="J362" s="188"/>
      <c r="K362" s="188"/>
      <c r="L362" s="188"/>
      <c r="M362" s="188"/>
      <c r="N362" s="188"/>
      <c r="O362" s="188"/>
      <c r="P362" s="188"/>
      <c r="Q362" s="188"/>
      <c r="R362" s="188"/>
      <c r="S362" s="188"/>
      <c r="T362" s="188"/>
      <c r="U362" s="188"/>
      <c r="V362" s="188"/>
      <c r="W362" s="188"/>
      <c r="X362" s="188"/>
      <c r="Y362" s="188"/>
      <c r="Z362" s="188"/>
      <c r="AA362" s="188"/>
      <c r="AB362" s="188"/>
    </row>
    <row r="363" spans="1:28" ht="16.5" customHeight="1">
      <c r="A363" s="188"/>
      <c r="B363" s="189"/>
      <c r="C363" s="188"/>
      <c r="D363" s="188"/>
      <c r="E363" s="188"/>
      <c r="F363" s="188"/>
      <c r="G363" s="188"/>
      <c r="H363" s="188"/>
      <c r="I363" s="188"/>
      <c r="J363" s="188"/>
      <c r="K363" s="188"/>
      <c r="L363" s="188"/>
      <c r="M363" s="188"/>
      <c r="N363" s="188"/>
      <c r="O363" s="188"/>
      <c r="P363" s="188"/>
      <c r="Q363" s="188"/>
      <c r="R363" s="188"/>
      <c r="S363" s="188"/>
      <c r="T363" s="188"/>
      <c r="U363" s="188"/>
      <c r="V363" s="188"/>
      <c r="W363" s="188"/>
      <c r="X363" s="188"/>
      <c r="Y363" s="188"/>
      <c r="Z363" s="188"/>
      <c r="AA363" s="188"/>
      <c r="AB363" s="188"/>
    </row>
    <row r="364" spans="1:28" ht="16.5" customHeight="1">
      <c r="A364" s="188"/>
      <c r="B364" s="189"/>
      <c r="C364" s="188"/>
      <c r="D364" s="188"/>
      <c r="E364" s="188"/>
      <c r="F364" s="188"/>
      <c r="G364" s="188"/>
      <c r="H364" s="188"/>
      <c r="I364" s="188"/>
      <c r="J364" s="188"/>
      <c r="K364" s="188"/>
      <c r="L364" s="188"/>
      <c r="M364" s="188"/>
      <c r="N364" s="188"/>
      <c r="O364" s="188"/>
      <c r="P364" s="188"/>
      <c r="Q364" s="188"/>
      <c r="R364" s="188"/>
      <c r="S364" s="188"/>
      <c r="T364" s="188"/>
      <c r="U364" s="188"/>
      <c r="V364" s="188"/>
      <c r="W364" s="188"/>
      <c r="X364" s="188"/>
      <c r="Y364" s="188"/>
      <c r="Z364" s="188"/>
      <c r="AA364" s="188"/>
      <c r="AB364" s="188"/>
    </row>
    <row r="365" spans="1:28" ht="16.5" customHeight="1">
      <c r="A365" s="188"/>
      <c r="B365" s="189"/>
      <c r="C365" s="188"/>
      <c r="D365" s="188"/>
      <c r="E365" s="188"/>
      <c r="F365" s="188"/>
      <c r="G365" s="188"/>
      <c r="H365" s="188"/>
      <c r="I365" s="188"/>
      <c r="J365" s="188"/>
      <c r="K365" s="188"/>
      <c r="L365" s="188"/>
      <c r="M365" s="188"/>
      <c r="N365" s="188"/>
      <c r="O365" s="188"/>
      <c r="P365" s="188"/>
      <c r="Q365" s="188"/>
      <c r="R365" s="188"/>
      <c r="S365" s="188"/>
      <c r="T365" s="188"/>
      <c r="U365" s="188"/>
      <c r="V365" s="188"/>
      <c r="W365" s="188"/>
      <c r="X365" s="188"/>
      <c r="Y365" s="188"/>
      <c r="Z365" s="188"/>
      <c r="AA365" s="188"/>
      <c r="AB365" s="188"/>
    </row>
    <row r="366" spans="1:28" ht="16.5" customHeight="1">
      <c r="A366" s="188"/>
      <c r="B366" s="189"/>
      <c r="C366" s="188"/>
      <c r="D366" s="188"/>
      <c r="E366" s="188"/>
      <c r="F366" s="188"/>
      <c r="G366" s="188"/>
      <c r="H366" s="188"/>
      <c r="I366" s="188"/>
      <c r="J366" s="188"/>
      <c r="K366" s="188"/>
      <c r="L366" s="188"/>
      <c r="M366" s="188"/>
      <c r="N366" s="188"/>
      <c r="O366" s="188"/>
      <c r="P366" s="188"/>
      <c r="Q366" s="188"/>
      <c r="R366" s="188"/>
      <c r="S366" s="188"/>
      <c r="T366" s="188"/>
      <c r="U366" s="188"/>
      <c r="V366" s="188"/>
      <c r="W366" s="188"/>
      <c r="X366" s="188"/>
      <c r="Y366" s="188"/>
      <c r="Z366" s="188"/>
      <c r="AA366" s="188"/>
      <c r="AB366" s="188"/>
    </row>
    <row r="367" spans="1:28" ht="16.5" customHeight="1">
      <c r="A367" s="188"/>
      <c r="B367" s="189"/>
      <c r="C367" s="188"/>
      <c r="D367" s="188"/>
      <c r="E367" s="188"/>
      <c r="F367" s="188"/>
      <c r="G367" s="188"/>
      <c r="H367" s="188"/>
      <c r="I367" s="188"/>
      <c r="J367" s="188"/>
      <c r="K367" s="188"/>
      <c r="L367" s="188"/>
      <c r="M367" s="188"/>
      <c r="N367" s="188"/>
      <c r="O367" s="188"/>
      <c r="P367" s="188"/>
      <c r="Q367" s="188"/>
      <c r="R367" s="188"/>
      <c r="S367" s="188"/>
      <c r="T367" s="188"/>
      <c r="U367" s="188"/>
      <c r="V367" s="188"/>
      <c r="W367" s="188"/>
      <c r="X367" s="188"/>
      <c r="Y367" s="188"/>
      <c r="Z367" s="188"/>
      <c r="AA367" s="188"/>
      <c r="AB367" s="188"/>
    </row>
    <row r="368" spans="1:28" ht="16.5" customHeight="1">
      <c r="A368" s="188"/>
      <c r="B368" s="189"/>
      <c r="C368" s="188"/>
      <c r="D368" s="188"/>
      <c r="E368" s="188"/>
      <c r="F368" s="188"/>
      <c r="G368" s="188"/>
      <c r="H368" s="188"/>
      <c r="I368" s="188"/>
      <c r="J368" s="188"/>
      <c r="K368" s="188"/>
      <c r="L368" s="188"/>
      <c r="M368" s="188"/>
      <c r="N368" s="188"/>
      <c r="O368" s="188"/>
      <c r="P368" s="188"/>
      <c r="Q368" s="188"/>
      <c r="R368" s="188"/>
      <c r="S368" s="188"/>
      <c r="T368" s="188"/>
      <c r="U368" s="188"/>
      <c r="V368" s="188"/>
      <c r="W368" s="188"/>
      <c r="X368" s="188"/>
      <c r="Y368" s="188"/>
      <c r="Z368" s="188"/>
      <c r="AA368" s="188"/>
      <c r="AB368" s="188"/>
    </row>
    <row r="369" spans="1:28" ht="16.5" customHeight="1">
      <c r="A369" s="188"/>
      <c r="B369" s="189"/>
      <c r="C369" s="188"/>
      <c r="D369" s="188"/>
      <c r="E369" s="188"/>
      <c r="F369" s="188"/>
      <c r="G369" s="188"/>
      <c r="H369" s="188"/>
      <c r="I369" s="188"/>
      <c r="J369" s="188"/>
      <c r="K369" s="188"/>
      <c r="L369" s="188"/>
      <c r="M369" s="188"/>
      <c r="N369" s="188"/>
      <c r="O369" s="188"/>
      <c r="P369" s="188"/>
      <c r="Q369" s="188"/>
      <c r="R369" s="188"/>
      <c r="S369" s="188"/>
      <c r="T369" s="188"/>
      <c r="U369" s="188"/>
      <c r="V369" s="188"/>
      <c r="W369" s="188"/>
      <c r="X369" s="188"/>
      <c r="Y369" s="188"/>
      <c r="Z369" s="188"/>
      <c r="AA369" s="188"/>
      <c r="AB369" s="188"/>
    </row>
    <row r="370" spans="1:28" ht="16.5" customHeight="1">
      <c r="A370" s="188"/>
      <c r="B370" s="189"/>
      <c r="C370" s="188"/>
      <c r="D370" s="188"/>
      <c r="E370" s="188"/>
      <c r="F370" s="188"/>
      <c r="G370" s="188"/>
      <c r="H370" s="188"/>
      <c r="I370" s="188"/>
      <c r="J370" s="188"/>
      <c r="K370" s="188"/>
      <c r="L370" s="188"/>
      <c r="M370" s="188"/>
      <c r="N370" s="188"/>
      <c r="O370" s="188"/>
      <c r="P370" s="188"/>
      <c r="Q370" s="188"/>
      <c r="R370" s="188"/>
      <c r="S370" s="188"/>
      <c r="T370" s="188"/>
      <c r="U370" s="188"/>
      <c r="V370" s="188"/>
      <c r="W370" s="188"/>
      <c r="X370" s="188"/>
      <c r="Y370" s="188"/>
      <c r="Z370" s="188"/>
      <c r="AA370" s="188"/>
      <c r="AB370" s="188"/>
    </row>
    <row r="371" spans="1:28" ht="16.5" customHeight="1">
      <c r="A371" s="188"/>
      <c r="B371" s="189"/>
      <c r="C371" s="188"/>
      <c r="D371" s="188"/>
      <c r="E371" s="188"/>
      <c r="F371" s="188"/>
      <c r="G371" s="188"/>
      <c r="H371" s="188"/>
      <c r="I371" s="188"/>
      <c r="J371" s="188"/>
      <c r="K371" s="188"/>
      <c r="L371" s="188"/>
      <c r="M371" s="188"/>
      <c r="N371" s="188"/>
      <c r="O371" s="188"/>
      <c r="P371" s="188"/>
      <c r="Q371" s="188"/>
      <c r="R371" s="188"/>
      <c r="S371" s="188"/>
      <c r="T371" s="188"/>
      <c r="U371" s="188"/>
      <c r="V371" s="188"/>
      <c r="W371" s="188"/>
      <c r="X371" s="188"/>
      <c r="Y371" s="188"/>
      <c r="Z371" s="188"/>
      <c r="AA371" s="188"/>
      <c r="AB371" s="188"/>
    </row>
    <row r="372" spans="1:28" ht="16.5" customHeight="1">
      <c r="A372" s="188"/>
      <c r="B372" s="189"/>
      <c r="C372" s="188"/>
      <c r="D372" s="188"/>
      <c r="E372" s="188"/>
      <c r="F372" s="188"/>
      <c r="G372" s="188"/>
      <c r="H372" s="188"/>
      <c r="I372" s="188"/>
      <c r="J372" s="188"/>
      <c r="K372" s="188"/>
      <c r="L372" s="188"/>
      <c r="M372" s="188"/>
      <c r="N372" s="188"/>
      <c r="O372" s="188"/>
      <c r="P372" s="188"/>
      <c r="Q372" s="188"/>
      <c r="R372" s="188"/>
      <c r="S372" s="188"/>
      <c r="T372" s="188"/>
      <c r="U372" s="188"/>
      <c r="V372" s="188"/>
      <c r="W372" s="188"/>
      <c r="X372" s="188"/>
      <c r="Y372" s="188"/>
      <c r="Z372" s="188"/>
      <c r="AA372" s="188"/>
      <c r="AB372" s="188"/>
    </row>
    <row r="373" spans="1:28" ht="16.5" customHeight="1">
      <c r="A373" s="188"/>
      <c r="B373" s="189"/>
      <c r="C373" s="188"/>
      <c r="D373" s="188"/>
      <c r="E373" s="188"/>
      <c r="F373" s="188"/>
      <c r="G373" s="188"/>
      <c r="H373" s="188"/>
      <c r="I373" s="188"/>
      <c r="J373" s="188"/>
      <c r="K373" s="188"/>
      <c r="L373" s="188"/>
      <c r="M373" s="188"/>
      <c r="N373" s="188"/>
      <c r="O373" s="188"/>
      <c r="P373" s="188"/>
      <c r="Q373" s="188"/>
      <c r="R373" s="188"/>
      <c r="S373" s="188"/>
      <c r="T373" s="188"/>
      <c r="U373" s="188"/>
      <c r="V373" s="188"/>
      <c r="W373" s="188"/>
      <c r="X373" s="188"/>
      <c r="Y373" s="188"/>
      <c r="Z373" s="188"/>
      <c r="AA373" s="188"/>
      <c r="AB373" s="188"/>
    </row>
    <row r="374" spans="1:28" ht="16.5" customHeight="1">
      <c r="A374" s="188"/>
      <c r="B374" s="189"/>
      <c r="C374" s="188"/>
      <c r="D374" s="188"/>
      <c r="E374" s="188"/>
      <c r="F374" s="188"/>
      <c r="G374" s="188"/>
      <c r="H374" s="188"/>
      <c r="I374" s="188"/>
      <c r="J374" s="188"/>
      <c r="K374" s="188"/>
      <c r="L374" s="188"/>
      <c r="M374" s="188"/>
      <c r="N374" s="188"/>
      <c r="O374" s="188"/>
      <c r="P374" s="188"/>
      <c r="Q374" s="188"/>
      <c r="R374" s="188"/>
      <c r="S374" s="188"/>
      <c r="T374" s="188"/>
      <c r="U374" s="188"/>
      <c r="V374" s="188"/>
      <c r="W374" s="188"/>
      <c r="X374" s="188"/>
      <c r="Y374" s="188"/>
      <c r="Z374" s="188"/>
      <c r="AA374" s="188"/>
      <c r="AB374" s="188"/>
    </row>
    <row r="375" spans="1:28" ht="16.5" customHeight="1">
      <c r="A375" s="188"/>
      <c r="B375" s="189"/>
      <c r="C375" s="188"/>
      <c r="D375" s="188"/>
      <c r="E375" s="188"/>
      <c r="F375" s="188"/>
      <c r="G375" s="188"/>
      <c r="H375" s="188"/>
      <c r="I375" s="188"/>
      <c r="J375" s="188"/>
      <c r="K375" s="188"/>
      <c r="L375" s="188"/>
      <c r="M375" s="188"/>
      <c r="N375" s="188"/>
      <c r="O375" s="188"/>
      <c r="P375" s="188"/>
      <c r="Q375" s="188"/>
      <c r="R375" s="188"/>
      <c r="S375" s="188"/>
      <c r="T375" s="188"/>
      <c r="U375" s="188"/>
      <c r="V375" s="188"/>
      <c r="W375" s="188"/>
      <c r="X375" s="188"/>
      <c r="Y375" s="188"/>
      <c r="Z375" s="188"/>
      <c r="AA375" s="188"/>
      <c r="AB375" s="188"/>
    </row>
    <row r="376" spans="1:28" ht="16.5" customHeight="1">
      <c r="A376" s="188"/>
      <c r="B376" s="189"/>
      <c r="C376" s="188"/>
      <c r="D376" s="188"/>
      <c r="E376" s="188"/>
      <c r="F376" s="188"/>
      <c r="G376" s="188"/>
      <c r="H376" s="188"/>
      <c r="I376" s="188"/>
      <c r="J376" s="188"/>
      <c r="K376" s="188"/>
      <c r="L376" s="188"/>
      <c r="M376" s="188"/>
      <c r="N376" s="188"/>
      <c r="O376" s="188"/>
      <c r="P376" s="188"/>
      <c r="Q376" s="188"/>
      <c r="R376" s="188"/>
      <c r="S376" s="188"/>
      <c r="T376" s="188"/>
      <c r="U376" s="188"/>
      <c r="V376" s="188"/>
      <c r="W376" s="188"/>
      <c r="X376" s="188"/>
      <c r="Y376" s="188"/>
      <c r="Z376" s="188"/>
      <c r="AA376" s="188"/>
      <c r="AB376" s="188"/>
    </row>
    <row r="377" spans="1:28" ht="16.5" customHeight="1">
      <c r="A377" s="188"/>
      <c r="B377" s="189"/>
      <c r="C377" s="188"/>
      <c r="D377" s="188"/>
      <c r="E377" s="188"/>
      <c r="F377" s="188"/>
      <c r="G377" s="188"/>
      <c r="H377" s="188"/>
      <c r="I377" s="188"/>
      <c r="J377" s="188"/>
      <c r="K377" s="188"/>
      <c r="L377" s="188"/>
      <c r="M377" s="188"/>
      <c r="N377" s="188"/>
      <c r="O377" s="188"/>
      <c r="P377" s="188"/>
      <c r="Q377" s="188"/>
      <c r="R377" s="188"/>
      <c r="S377" s="188"/>
      <c r="T377" s="188"/>
      <c r="U377" s="188"/>
      <c r="V377" s="188"/>
      <c r="W377" s="188"/>
      <c r="X377" s="188"/>
      <c r="Y377" s="188"/>
      <c r="Z377" s="188"/>
      <c r="AA377" s="188"/>
      <c r="AB377" s="188"/>
    </row>
    <row r="378" spans="1:28" ht="16.5" customHeight="1">
      <c r="A378" s="188"/>
      <c r="B378" s="189"/>
      <c r="C378" s="188"/>
      <c r="D378" s="188"/>
      <c r="E378" s="188"/>
      <c r="F378" s="188"/>
      <c r="G378" s="188"/>
      <c r="H378" s="188"/>
      <c r="I378" s="188"/>
      <c r="J378" s="188"/>
      <c r="K378" s="188"/>
      <c r="L378" s="188"/>
      <c r="M378" s="188"/>
      <c r="N378" s="188"/>
      <c r="O378" s="188"/>
      <c r="P378" s="188"/>
      <c r="Q378" s="188"/>
      <c r="R378" s="188"/>
      <c r="S378" s="188"/>
      <c r="T378" s="188"/>
      <c r="U378" s="188"/>
      <c r="V378" s="188"/>
      <c r="W378" s="188"/>
      <c r="X378" s="188"/>
      <c r="Y378" s="188"/>
      <c r="Z378" s="188"/>
      <c r="AA378" s="188"/>
      <c r="AB378" s="188"/>
    </row>
    <row r="379" spans="1:28" ht="16.5" customHeight="1">
      <c r="A379" s="188"/>
      <c r="B379" s="189"/>
      <c r="C379" s="188"/>
      <c r="D379" s="188"/>
      <c r="E379" s="188"/>
      <c r="F379" s="188"/>
      <c r="G379" s="188"/>
      <c r="H379" s="188"/>
      <c r="I379" s="188"/>
      <c r="J379" s="188"/>
      <c r="K379" s="188"/>
      <c r="L379" s="188"/>
      <c r="M379" s="188"/>
      <c r="N379" s="188"/>
      <c r="O379" s="188"/>
      <c r="P379" s="188"/>
      <c r="Q379" s="188"/>
      <c r="R379" s="188"/>
      <c r="S379" s="188"/>
      <c r="T379" s="188"/>
      <c r="U379" s="188"/>
      <c r="V379" s="188"/>
      <c r="W379" s="188"/>
      <c r="X379" s="188"/>
      <c r="Y379" s="188"/>
      <c r="Z379" s="188"/>
      <c r="AA379" s="188"/>
      <c r="AB379" s="188"/>
    </row>
    <row r="380" spans="1:28" ht="16.5" customHeight="1">
      <c r="A380" s="188"/>
      <c r="B380" s="189"/>
      <c r="C380" s="188"/>
      <c r="D380" s="188"/>
      <c r="E380" s="188"/>
      <c r="F380" s="188"/>
      <c r="G380" s="188"/>
      <c r="H380" s="188"/>
      <c r="I380" s="188"/>
      <c r="J380" s="188"/>
      <c r="K380" s="188"/>
      <c r="L380" s="188"/>
      <c r="M380" s="188"/>
      <c r="N380" s="188"/>
      <c r="O380" s="188"/>
      <c r="P380" s="188"/>
      <c r="Q380" s="188"/>
      <c r="R380" s="188"/>
      <c r="S380" s="188"/>
      <c r="T380" s="188"/>
      <c r="U380" s="188"/>
      <c r="V380" s="188"/>
      <c r="W380" s="188"/>
      <c r="X380" s="188"/>
      <c r="Y380" s="188"/>
      <c r="Z380" s="188"/>
      <c r="AA380" s="188"/>
      <c r="AB380" s="188"/>
    </row>
    <row r="381" spans="1:28" ht="16.5" customHeight="1">
      <c r="A381" s="188"/>
      <c r="B381" s="189"/>
      <c r="C381" s="188"/>
      <c r="D381" s="188"/>
      <c r="E381" s="188"/>
      <c r="F381" s="188"/>
      <c r="G381" s="188"/>
      <c r="H381" s="188"/>
      <c r="I381" s="188"/>
      <c r="J381" s="188"/>
      <c r="K381" s="188"/>
      <c r="L381" s="188"/>
      <c r="M381" s="188"/>
      <c r="N381" s="188"/>
      <c r="O381" s="188"/>
      <c r="P381" s="188"/>
      <c r="Q381" s="188"/>
      <c r="R381" s="188"/>
      <c r="S381" s="188"/>
      <c r="T381" s="188"/>
      <c r="U381" s="188"/>
      <c r="V381" s="188"/>
      <c r="W381" s="188"/>
      <c r="X381" s="188"/>
      <c r="Y381" s="188"/>
      <c r="Z381" s="188"/>
      <c r="AA381" s="188"/>
      <c r="AB381" s="188"/>
    </row>
    <row r="382" spans="1:28" ht="16.5" customHeight="1">
      <c r="A382" s="188"/>
      <c r="B382" s="189"/>
      <c r="C382" s="188"/>
      <c r="D382" s="188"/>
      <c r="E382" s="188"/>
      <c r="F382" s="188"/>
      <c r="G382" s="188"/>
      <c r="H382" s="188"/>
      <c r="I382" s="188"/>
      <c r="J382" s="188"/>
      <c r="K382" s="188"/>
      <c r="L382" s="188"/>
      <c r="M382" s="188"/>
      <c r="N382" s="188"/>
      <c r="O382" s="188"/>
      <c r="P382" s="188"/>
      <c r="Q382" s="188"/>
      <c r="R382" s="188"/>
      <c r="S382" s="188"/>
      <c r="T382" s="188"/>
      <c r="U382" s="188"/>
      <c r="V382" s="188"/>
      <c r="W382" s="188"/>
      <c r="X382" s="188"/>
      <c r="Y382" s="188"/>
      <c r="Z382" s="188"/>
      <c r="AA382" s="188"/>
      <c r="AB382" s="188"/>
    </row>
    <row r="383" spans="1:28" ht="16.5" customHeight="1">
      <c r="A383" s="188"/>
      <c r="B383" s="189"/>
      <c r="C383" s="188"/>
      <c r="D383" s="188"/>
      <c r="E383" s="188"/>
      <c r="F383" s="188"/>
      <c r="G383" s="188"/>
      <c r="H383" s="188"/>
      <c r="I383" s="188"/>
      <c r="J383" s="188"/>
      <c r="K383" s="188"/>
      <c r="L383" s="188"/>
      <c r="M383" s="188"/>
      <c r="N383" s="188"/>
      <c r="O383" s="188"/>
      <c r="P383" s="188"/>
      <c r="Q383" s="188"/>
      <c r="R383" s="188"/>
      <c r="S383" s="188"/>
      <c r="T383" s="188"/>
      <c r="U383" s="188"/>
      <c r="V383" s="188"/>
      <c r="W383" s="188"/>
      <c r="X383" s="188"/>
      <c r="Y383" s="188"/>
      <c r="Z383" s="188"/>
      <c r="AA383" s="188"/>
      <c r="AB383" s="188"/>
    </row>
    <row r="384" spans="1:28" ht="16.5" customHeight="1">
      <c r="A384" s="188"/>
      <c r="B384" s="189"/>
      <c r="C384" s="188"/>
      <c r="D384" s="188"/>
      <c r="E384" s="188"/>
      <c r="F384" s="188"/>
      <c r="G384" s="188"/>
      <c r="H384" s="188"/>
      <c r="I384" s="188"/>
      <c r="J384" s="188"/>
      <c r="K384" s="188"/>
      <c r="L384" s="188"/>
      <c r="M384" s="188"/>
      <c r="N384" s="188"/>
      <c r="O384" s="188"/>
      <c r="P384" s="188"/>
      <c r="Q384" s="188"/>
      <c r="R384" s="188"/>
      <c r="S384" s="188"/>
      <c r="T384" s="188"/>
      <c r="U384" s="188"/>
      <c r="V384" s="188"/>
      <c r="W384" s="188"/>
      <c r="X384" s="188"/>
      <c r="Y384" s="188"/>
      <c r="Z384" s="188"/>
      <c r="AA384" s="188"/>
      <c r="AB384" s="188"/>
    </row>
    <row r="385" spans="1:28" ht="16.5" customHeight="1">
      <c r="A385" s="188"/>
      <c r="B385" s="189"/>
      <c r="C385" s="188"/>
      <c r="D385" s="188"/>
      <c r="E385" s="188"/>
      <c r="F385" s="188"/>
      <c r="G385" s="188"/>
      <c r="H385" s="188"/>
      <c r="I385" s="188"/>
      <c r="J385" s="188"/>
      <c r="K385" s="188"/>
      <c r="L385" s="188"/>
      <c r="M385" s="188"/>
      <c r="N385" s="188"/>
      <c r="O385" s="188"/>
      <c r="P385" s="188"/>
      <c r="Q385" s="188"/>
      <c r="R385" s="188"/>
      <c r="S385" s="188"/>
      <c r="T385" s="188"/>
      <c r="U385" s="188"/>
      <c r="V385" s="188"/>
      <c r="W385" s="188"/>
      <c r="X385" s="188"/>
      <c r="Y385" s="188"/>
      <c r="Z385" s="188"/>
      <c r="AA385" s="188"/>
      <c r="AB385" s="188"/>
    </row>
    <row r="386" spans="1:28" ht="16.5" customHeight="1">
      <c r="A386" s="188"/>
      <c r="B386" s="189"/>
      <c r="C386" s="188"/>
      <c r="D386" s="188"/>
      <c r="E386" s="188"/>
      <c r="F386" s="188"/>
      <c r="G386" s="188"/>
      <c r="H386" s="188"/>
      <c r="I386" s="188"/>
      <c r="J386" s="188"/>
      <c r="K386" s="188"/>
      <c r="L386" s="188"/>
      <c r="M386" s="188"/>
      <c r="N386" s="188"/>
      <c r="O386" s="188"/>
      <c r="P386" s="188"/>
      <c r="Q386" s="188"/>
      <c r="R386" s="188"/>
      <c r="S386" s="188"/>
      <c r="T386" s="188"/>
      <c r="U386" s="188"/>
      <c r="V386" s="188"/>
      <c r="W386" s="188"/>
      <c r="X386" s="188"/>
      <c r="Y386" s="188"/>
      <c r="Z386" s="188"/>
      <c r="AA386" s="188"/>
      <c r="AB386" s="188"/>
    </row>
    <row r="387" spans="1:28" ht="16.5" customHeight="1">
      <c r="A387" s="188"/>
      <c r="B387" s="189"/>
      <c r="C387" s="188"/>
      <c r="D387" s="188"/>
      <c r="E387" s="188"/>
      <c r="F387" s="188"/>
      <c r="G387" s="188"/>
      <c r="H387" s="188"/>
      <c r="I387" s="188"/>
      <c r="J387" s="188"/>
      <c r="K387" s="188"/>
      <c r="L387" s="188"/>
      <c r="M387" s="188"/>
      <c r="N387" s="188"/>
      <c r="O387" s="188"/>
      <c r="P387" s="188"/>
      <c r="Q387" s="188"/>
      <c r="R387" s="188"/>
      <c r="S387" s="188"/>
      <c r="T387" s="188"/>
      <c r="U387" s="188"/>
      <c r="V387" s="188"/>
      <c r="W387" s="188"/>
      <c r="X387" s="188"/>
      <c r="Y387" s="188"/>
      <c r="Z387" s="188"/>
      <c r="AA387" s="188"/>
      <c r="AB387" s="188"/>
    </row>
    <row r="388" spans="1:28" ht="16.5" customHeight="1">
      <c r="A388" s="188"/>
      <c r="B388" s="189"/>
      <c r="C388" s="188"/>
      <c r="D388" s="188"/>
      <c r="E388" s="188"/>
      <c r="F388" s="188"/>
      <c r="G388" s="188"/>
      <c r="H388" s="188"/>
      <c r="I388" s="188"/>
      <c r="J388" s="188"/>
      <c r="K388" s="188"/>
      <c r="L388" s="188"/>
      <c r="M388" s="188"/>
      <c r="N388" s="188"/>
      <c r="O388" s="188"/>
      <c r="P388" s="188"/>
      <c r="Q388" s="188"/>
      <c r="R388" s="188"/>
      <c r="S388" s="188"/>
      <c r="T388" s="188"/>
      <c r="U388" s="188"/>
      <c r="V388" s="188"/>
      <c r="W388" s="188"/>
      <c r="X388" s="188"/>
      <c r="Y388" s="188"/>
      <c r="Z388" s="188"/>
      <c r="AA388" s="188"/>
      <c r="AB388" s="188"/>
    </row>
    <row r="389" spans="1:28" ht="16.5" customHeight="1">
      <c r="A389" s="188"/>
      <c r="B389" s="189"/>
      <c r="C389" s="188"/>
      <c r="D389" s="188"/>
      <c r="E389" s="188"/>
      <c r="F389" s="188"/>
      <c r="G389" s="188"/>
      <c r="H389" s="188"/>
      <c r="I389" s="188"/>
      <c r="J389" s="188"/>
      <c r="K389" s="188"/>
      <c r="L389" s="188"/>
      <c r="M389" s="188"/>
      <c r="N389" s="188"/>
      <c r="O389" s="188"/>
      <c r="P389" s="188"/>
      <c r="Q389" s="188"/>
      <c r="R389" s="188"/>
      <c r="S389" s="188"/>
      <c r="T389" s="188"/>
      <c r="U389" s="188"/>
      <c r="V389" s="188"/>
      <c r="W389" s="188"/>
      <c r="X389" s="188"/>
      <c r="Y389" s="188"/>
      <c r="Z389" s="188"/>
      <c r="AA389" s="188"/>
      <c r="AB389" s="188"/>
    </row>
    <row r="390" spans="1:28" ht="16.5" customHeight="1">
      <c r="A390" s="188"/>
      <c r="B390" s="189"/>
      <c r="C390" s="188"/>
      <c r="D390" s="188"/>
      <c r="E390" s="188"/>
      <c r="F390" s="188"/>
      <c r="G390" s="188"/>
      <c r="H390" s="188"/>
      <c r="I390" s="188"/>
      <c r="J390" s="188"/>
      <c r="K390" s="188"/>
      <c r="L390" s="188"/>
      <c r="M390" s="188"/>
      <c r="N390" s="188"/>
      <c r="O390" s="188"/>
      <c r="P390" s="188"/>
      <c r="Q390" s="188"/>
      <c r="R390" s="188"/>
      <c r="S390" s="188"/>
      <c r="T390" s="188"/>
      <c r="U390" s="188"/>
      <c r="V390" s="188"/>
      <c r="W390" s="188"/>
      <c r="X390" s="188"/>
      <c r="Y390" s="188"/>
      <c r="Z390" s="188"/>
      <c r="AA390" s="188"/>
      <c r="AB390" s="188"/>
    </row>
    <row r="391" spans="1:28" ht="16.5" customHeight="1">
      <c r="A391" s="188"/>
      <c r="B391" s="189"/>
      <c r="C391" s="188"/>
      <c r="D391" s="188"/>
      <c r="E391" s="188"/>
      <c r="F391" s="188"/>
      <c r="G391" s="188"/>
      <c r="H391" s="188"/>
      <c r="I391" s="188"/>
      <c r="J391" s="188"/>
      <c r="K391" s="188"/>
      <c r="L391" s="188"/>
      <c r="M391" s="188"/>
      <c r="N391" s="188"/>
      <c r="O391" s="188"/>
      <c r="P391" s="188"/>
      <c r="Q391" s="188"/>
      <c r="R391" s="188"/>
      <c r="S391" s="188"/>
      <c r="T391" s="188"/>
      <c r="U391" s="188"/>
      <c r="V391" s="188"/>
      <c r="W391" s="188"/>
      <c r="X391" s="188"/>
      <c r="Y391" s="188"/>
      <c r="Z391" s="188"/>
      <c r="AA391" s="188"/>
      <c r="AB391" s="188"/>
    </row>
    <row r="392" spans="1:28" ht="16.5" customHeight="1">
      <c r="A392" s="188"/>
      <c r="B392" s="189"/>
      <c r="C392" s="188"/>
      <c r="D392" s="188"/>
      <c r="E392" s="188"/>
      <c r="F392" s="188"/>
      <c r="G392" s="188"/>
      <c r="H392" s="188"/>
      <c r="I392" s="188"/>
      <c r="J392" s="188"/>
      <c r="K392" s="188"/>
      <c r="L392" s="188"/>
      <c r="M392" s="188"/>
      <c r="N392" s="188"/>
      <c r="O392" s="188"/>
      <c r="P392" s="188"/>
      <c r="Q392" s="188"/>
      <c r="R392" s="188"/>
      <c r="S392" s="188"/>
      <c r="T392" s="188"/>
      <c r="U392" s="188"/>
      <c r="V392" s="188"/>
      <c r="W392" s="188"/>
      <c r="X392" s="188"/>
      <c r="Y392" s="188"/>
      <c r="Z392" s="188"/>
      <c r="AA392" s="188"/>
      <c r="AB392" s="188"/>
    </row>
    <row r="393" spans="1:28" ht="16.5" customHeight="1">
      <c r="A393" s="188"/>
      <c r="B393" s="189"/>
      <c r="C393" s="188"/>
      <c r="D393" s="188"/>
      <c r="E393" s="188"/>
      <c r="F393" s="188"/>
      <c r="G393" s="188"/>
      <c r="H393" s="188"/>
      <c r="I393" s="188"/>
      <c r="J393" s="188"/>
      <c r="K393" s="188"/>
      <c r="L393" s="188"/>
      <c r="M393" s="188"/>
      <c r="N393" s="188"/>
      <c r="O393" s="188"/>
      <c r="P393" s="188"/>
      <c r="Q393" s="188"/>
      <c r="R393" s="188"/>
      <c r="S393" s="188"/>
      <c r="T393" s="188"/>
      <c r="U393" s="188"/>
      <c r="V393" s="188"/>
      <c r="W393" s="188"/>
      <c r="X393" s="188"/>
      <c r="Y393" s="188"/>
      <c r="Z393" s="188"/>
      <c r="AA393" s="188"/>
      <c r="AB393" s="188"/>
    </row>
    <row r="394" spans="1:28" ht="16.5" customHeight="1">
      <c r="A394" s="188"/>
      <c r="B394" s="189"/>
      <c r="C394" s="188"/>
      <c r="D394" s="188"/>
      <c r="E394" s="188"/>
      <c r="F394" s="188"/>
      <c r="G394" s="188"/>
      <c r="H394" s="188"/>
      <c r="I394" s="188"/>
      <c r="J394" s="188"/>
      <c r="K394" s="188"/>
      <c r="L394" s="188"/>
      <c r="M394" s="188"/>
      <c r="N394" s="188"/>
      <c r="O394" s="188"/>
      <c r="P394" s="188"/>
      <c r="Q394" s="188"/>
      <c r="R394" s="188"/>
      <c r="S394" s="188"/>
      <c r="T394" s="188"/>
      <c r="U394" s="188"/>
      <c r="V394" s="188"/>
      <c r="W394" s="188"/>
      <c r="X394" s="188"/>
      <c r="Y394" s="188"/>
      <c r="Z394" s="188"/>
      <c r="AA394" s="188"/>
      <c r="AB394" s="188"/>
    </row>
    <row r="395" spans="1:28" ht="16.5" customHeight="1">
      <c r="A395" s="188"/>
      <c r="B395" s="189"/>
      <c r="C395" s="188"/>
      <c r="D395" s="188"/>
      <c r="E395" s="188"/>
      <c r="F395" s="188"/>
      <c r="G395" s="188"/>
      <c r="H395" s="188"/>
      <c r="I395" s="188"/>
      <c r="J395" s="188"/>
      <c r="K395" s="188"/>
      <c r="L395" s="188"/>
      <c r="M395" s="188"/>
      <c r="N395" s="188"/>
      <c r="O395" s="188"/>
      <c r="P395" s="188"/>
      <c r="Q395" s="188"/>
      <c r="R395" s="188"/>
      <c r="S395" s="188"/>
      <c r="T395" s="188"/>
      <c r="U395" s="188"/>
      <c r="V395" s="188"/>
      <c r="W395" s="188"/>
      <c r="X395" s="188"/>
      <c r="Y395" s="188"/>
      <c r="Z395" s="188"/>
      <c r="AA395" s="188"/>
      <c r="AB395" s="188"/>
    </row>
    <row r="396" spans="1:28" ht="16.5" customHeight="1">
      <c r="A396" s="188"/>
      <c r="B396" s="189"/>
      <c r="C396" s="188"/>
      <c r="D396" s="188"/>
      <c r="E396" s="188"/>
      <c r="F396" s="188"/>
      <c r="G396" s="188"/>
      <c r="H396" s="188"/>
      <c r="I396" s="188"/>
      <c r="J396" s="188"/>
      <c r="K396" s="188"/>
      <c r="L396" s="188"/>
      <c r="M396" s="188"/>
      <c r="N396" s="188"/>
      <c r="O396" s="188"/>
      <c r="P396" s="188"/>
      <c r="Q396" s="188"/>
      <c r="R396" s="188"/>
      <c r="S396" s="188"/>
      <c r="T396" s="188"/>
      <c r="U396" s="188"/>
      <c r="V396" s="188"/>
      <c r="W396" s="188"/>
      <c r="X396" s="188"/>
      <c r="Y396" s="188"/>
      <c r="Z396" s="188"/>
      <c r="AA396" s="188"/>
      <c r="AB396" s="188"/>
    </row>
    <row r="397" spans="1:28" ht="16.5" customHeight="1">
      <c r="A397" s="188"/>
      <c r="B397" s="189"/>
      <c r="C397" s="188"/>
      <c r="D397" s="188"/>
      <c r="E397" s="188"/>
      <c r="F397" s="188"/>
      <c r="G397" s="188"/>
      <c r="H397" s="188"/>
      <c r="I397" s="188"/>
      <c r="J397" s="188"/>
      <c r="K397" s="188"/>
      <c r="L397" s="188"/>
      <c r="M397" s="188"/>
      <c r="N397" s="188"/>
      <c r="O397" s="188"/>
      <c r="P397" s="188"/>
      <c r="Q397" s="188"/>
      <c r="R397" s="188"/>
      <c r="S397" s="188"/>
      <c r="T397" s="188"/>
      <c r="U397" s="188"/>
      <c r="V397" s="188"/>
      <c r="W397" s="188"/>
      <c r="X397" s="188"/>
      <c r="Y397" s="188"/>
      <c r="Z397" s="188"/>
      <c r="AA397" s="188"/>
      <c r="AB397" s="188"/>
    </row>
    <row r="398" spans="1:28" ht="16.5" customHeight="1">
      <c r="A398" s="188"/>
      <c r="B398" s="189"/>
      <c r="C398" s="188"/>
      <c r="D398" s="188"/>
      <c r="E398" s="188"/>
      <c r="F398" s="188"/>
      <c r="G398" s="188"/>
      <c r="H398" s="188"/>
      <c r="I398" s="188"/>
      <c r="J398" s="188"/>
      <c r="K398" s="188"/>
      <c r="L398" s="188"/>
      <c r="M398" s="188"/>
      <c r="N398" s="188"/>
      <c r="O398" s="188"/>
      <c r="P398" s="188"/>
      <c r="Q398" s="188"/>
      <c r="R398" s="188"/>
      <c r="S398" s="188"/>
      <c r="T398" s="188"/>
      <c r="U398" s="188"/>
      <c r="V398" s="188"/>
      <c r="W398" s="188"/>
      <c r="X398" s="188"/>
      <c r="Y398" s="188"/>
      <c r="Z398" s="188"/>
      <c r="AA398" s="188"/>
      <c r="AB398" s="188"/>
    </row>
    <row r="399" spans="1:28" ht="16.5" customHeight="1">
      <c r="A399" s="188"/>
      <c r="B399" s="189"/>
      <c r="C399" s="188"/>
      <c r="D399" s="188"/>
      <c r="E399" s="188"/>
      <c r="F399" s="188"/>
      <c r="G399" s="188"/>
      <c r="H399" s="188"/>
      <c r="I399" s="188"/>
      <c r="J399" s="188"/>
      <c r="K399" s="188"/>
      <c r="L399" s="188"/>
      <c r="M399" s="188"/>
      <c r="N399" s="188"/>
      <c r="O399" s="188"/>
      <c r="P399" s="188"/>
      <c r="Q399" s="188"/>
      <c r="R399" s="188"/>
      <c r="S399" s="188"/>
      <c r="T399" s="188"/>
      <c r="U399" s="188"/>
      <c r="V399" s="188"/>
      <c r="W399" s="188"/>
      <c r="X399" s="188"/>
      <c r="Y399" s="188"/>
      <c r="Z399" s="188"/>
      <c r="AA399" s="188"/>
      <c r="AB399" s="188"/>
    </row>
    <row r="400" spans="1:28" ht="16.5" customHeight="1">
      <c r="A400" s="188"/>
      <c r="B400" s="189"/>
      <c r="C400" s="188"/>
      <c r="D400" s="188"/>
      <c r="E400" s="188"/>
      <c r="F400" s="188"/>
      <c r="G400" s="188"/>
      <c r="H400" s="188"/>
      <c r="I400" s="188"/>
      <c r="J400" s="188"/>
      <c r="K400" s="188"/>
      <c r="L400" s="188"/>
      <c r="M400" s="188"/>
      <c r="N400" s="188"/>
      <c r="O400" s="188"/>
      <c r="P400" s="188"/>
      <c r="Q400" s="188"/>
      <c r="R400" s="188"/>
      <c r="S400" s="188"/>
      <c r="T400" s="188"/>
      <c r="U400" s="188"/>
      <c r="V400" s="188"/>
      <c r="W400" s="188"/>
      <c r="X400" s="188"/>
      <c r="Y400" s="188"/>
      <c r="Z400" s="188"/>
      <c r="AA400" s="188"/>
      <c r="AB400" s="188"/>
    </row>
    <row r="401" spans="1:28" ht="16.5" customHeight="1">
      <c r="A401" s="188"/>
      <c r="B401" s="189"/>
      <c r="C401" s="188"/>
      <c r="D401" s="188"/>
      <c r="E401" s="188"/>
      <c r="F401" s="188"/>
      <c r="G401" s="188"/>
      <c r="H401" s="188"/>
      <c r="I401" s="188"/>
      <c r="J401" s="188"/>
      <c r="K401" s="188"/>
      <c r="L401" s="188"/>
      <c r="M401" s="188"/>
      <c r="N401" s="188"/>
      <c r="O401" s="188"/>
      <c r="P401" s="188"/>
      <c r="Q401" s="188"/>
      <c r="R401" s="188"/>
      <c r="S401" s="188"/>
      <c r="T401" s="188"/>
      <c r="U401" s="188"/>
      <c r="V401" s="188"/>
      <c r="W401" s="188"/>
      <c r="X401" s="188"/>
      <c r="Y401" s="188"/>
      <c r="Z401" s="188"/>
      <c r="AA401" s="188"/>
      <c r="AB401" s="188"/>
    </row>
    <row r="402" spans="1:28" ht="16.5" customHeight="1">
      <c r="A402" s="188"/>
      <c r="B402" s="189"/>
      <c r="C402" s="188"/>
      <c r="D402" s="188"/>
      <c r="E402" s="188"/>
      <c r="F402" s="188"/>
      <c r="G402" s="188"/>
      <c r="H402" s="188"/>
      <c r="I402" s="188"/>
      <c r="J402" s="188"/>
      <c r="K402" s="188"/>
      <c r="L402" s="188"/>
      <c r="M402" s="188"/>
      <c r="N402" s="188"/>
      <c r="O402" s="188"/>
      <c r="P402" s="188"/>
      <c r="Q402" s="188"/>
      <c r="R402" s="188"/>
      <c r="S402" s="188"/>
      <c r="T402" s="188"/>
      <c r="U402" s="188"/>
      <c r="V402" s="188"/>
      <c r="W402" s="188"/>
      <c r="X402" s="188"/>
      <c r="Y402" s="188"/>
      <c r="Z402" s="188"/>
      <c r="AA402" s="188"/>
      <c r="AB402" s="188"/>
    </row>
    <row r="403" spans="1:28" ht="16.5" customHeight="1">
      <c r="A403" s="188"/>
      <c r="B403" s="189"/>
      <c r="C403" s="188"/>
      <c r="D403" s="188"/>
      <c r="E403" s="188"/>
      <c r="F403" s="188"/>
      <c r="G403" s="188"/>
      <c r="H403" s="188"/>
      <c r="I403" s="188"/>
      <c r="J403" s="188"/>
      <c r="K403" s="188"/>
      <c r="L403" s="188"/>
      <c r="M403" s="188"/>
      <c r="N403" s="188"/>
      <c r="O403" s="188"/>
      <c r="P403" s="188"/>
      <c r="Q403" s="188"/>
      <c r="R403" s="188"/>
      <c r="S403" s="188"/>
      <c r="T403" s="188"/>
      <c r="U403" s="188"/>
      <c r="V403" s="188"/>
      <c r="W403" s="188"/>
      <c r="X403" s="188"/>
      <c r="Y403" s="188"/>
      <c r="Z403" s="188"/>
      <c r="AA403" s="188"/>
      <c r="AB403" s="188"/>
    </row>
    <row r="404" spans="1:28" ht="16.5" customHeight="1">
      <c r="A404" s="188"/>
      <c r="B404" s="189"/>
      <c r="C404" s="188"/>
      <c r="D404" s="188"/>
      <c r="E404" s="188"/>
      <c r="F404" s="188"/>
      <c r="G404" s="188"/>
      <c r="H404" s="188"/>
      <c r="I404" s="188"/>
      <c r="J404" s="188"/>
      <c r="K404" s="188"/>
      <c r="L404" s="188"/>
      <c r="M404" s="188"/>
      <c r="N404" s="188"/>
      <c r="O404" s="188"/>
      <c r="P404" s="188"/>
      <c r="Q404" s="188"/>
      <c r="R404" s="188"/>
      <c r="S404" s="188"/>
      <c r="T404" s="188"/>
      <c r="U404" s="188"/>
      <c r="V404" s="188"/>
      <c r="W404" s="188"/>
      <c r="X404" s="188"/>
      <c r="Y404" s="188"/>
      <c r="Z404" s="188"/>
      <c r="AA404" s="188"/>
      <c r="AB404" s="188"/>
    </row>
    <row r="405" spans="1:28" ht="16.5" customHeight="1">
      <c r="A405" s="188"/>
      <c r="B405" s="189"/>
      <c r="C405" s="188"/>
      <c r="D405" s="188"/>
      <c r="E405" s="188"/>
      <c r="F405" s="188"/>
      <c r="G405" s="188"/>
      <c r="H405" s="188"/>
      <c r="I405" s="188"/>
      <c r="J405" s="188"/>
      <c r="K405" s="188"/>
      <c r="L405" s="188"/>
      <c r="M405" s="188"/>
      <c r="N405" s="188"/>
      <c r="O405" s="188"/>
      <c r="P405" s="188"/>
      <c r="Q405" s="188"/>
      <c r="R405" s="188"/>
      <c r="S405" s="188"/>
      <c r="T405" s="188"/>
      <c r="U405" s="188"/>
      <c r="V405" s="188"/>
      <c r="W405" s="188"/>
      <c r="X405" s="188"/>
      <c r="Y405" s="188"/>
      <c r="Z405" s="188"/>
      <c r="AA405" s="188"/>
      <c r="AB405" s="188"/>
    </row>
    <row r="406" spans="1:28" ht="16.5" customHeight="1">
      <c r="A406" s="188"/>
      <c r="B406" s="189"/>
      <c r="C406" s="188"/>
      <c r="D406" s="188"/>
      <c r="E406" s="188"/>
      <c r="F406" s="188"/>
      <c r="G406" s="188"/>
      <c r="H406" s="188"/>
      <c r="I406" s="188"/>
      <c r="J406" s="188"/>
      <c r="K406" s="188"/>
      <c r="L406" s="188"/>
      <c r="M406" s="188"/>
      <c r="N406" s="188"/>
      <c r="O406" s="188"/>
      <c r="P406" s="188"/>
      <c r="Q406" s="188"/>
      <c r="R406" s="188"/>
      <c r="S406" s="188"/>
      <c r="T406" s="188"/>
      <c r="U406" s="188"/>
      <c r="V406" s="188"/>
      <c r="W406" s="188"/>
      <c r="X406" s="188"/>
      <c r="Y406" s="188"/>
      <c r="Z406" s="188"/>
      <c r="AA406" s="188"/>
      <c r="AB406" s="188"/>
    </row>
    <row r="407" spans="1:28" ht="16.5" customHeight="1">
      <c r="A407" s="188"/>
      <c r="B407" s="189"/>
      <c r="C407" s="188"/>
      <c r="D407" s="188"/>
      <c r="E407" s="188"/>
      <c r="F407" s="188"/>
      <c r="G407" s="188"/>
      <c r="H407" s="188"/>
      <c r="I407" s="188"/>
      <c r="J407" s="188"/>
      <c r="K407" s="188"/>
      <c r="L407" s="188"/>
      <c r="M407" s="188"/>
      <c r="N407" s="188"/>
      <c r="O407" s="188"/>
      <c r="P407" s="188"/>
      <c r="Q407" s="188"/>
      <c r="R407" s="188"/>
      <c r="S407" s="188"/>
      <c r="T407" s="188"/>
      <c r="U407" s="188"/>
      <c r="V407" s="188"/>
      <c r="W407" s="188"/>
      <c r="X407" s="188"/>
      <c r="Y407" s="188"/>
      <c r="Z407" s="188"/>
      <c r="AA407" s="188"/>
      <c r="AB407" s="188"/>
    </row>
    <row r="408" spans="1:28" ht="16.5" customHeight="1">
      <c r="A408" s="188"/>
      <c r="B408" s="189"/>
      <c r="C408" s="188"/>
      <c r="D408" s="188"/>
      <c r="E408" s="188"/>
      <c r="F408" s="188"/>
      <c r="G408" s="188"/>
      <c r="H408" s="188"/>
      <c r="I408" s="188"/>
      <c r="J408" s="188"/>
      <c r="K408" s="188"/>
      <c r="L408" s="188"/>
      <c r="M408" s="188"/>
      <c r="N408" s="188"/>
      <c r="O408" s="188"/>
      <c r="P408" s="188"/>
      <c r="Q408" s="188"/>
      <c r="R408" s="188"/>
      <c r="S408" s="188"/>
      <c r="T408" s="188"/>
      <c r="U408" s="188"/>
      <c r="V408" s="188"/>
      <c r="W408" s="188"/>
      <c r="X408" s="188"/>
      <c r="Y408" s="188"/>
      <c r="Z408" s="188"/>
      <c r="AA408" s="188"/>
      <c r="AB408" s="188"/>
    </row>
    <row r="409" spans="1:28" ht="16.5" customHeight="1">
      <c r="A409" s="188"/>
      <c r="B409" s="189"/>
      <c r="C409" s="188"/>
      <c r="D409" s="188"/>
      <c r="E409" s="188"/>
      <c r="F409" s="188"/>
      <c r="G409" s="188"/>
      <c r="H409" s="188"/>
      <c r="I409" s="188"/>
      <c r="J409" s="188"/>
      <c r="K409" s="188"/>
      <c r="L409" s="188"/>
      <c r="M409" s="188"/>
      <c r="N409" s="188"/>
      <c r="O409" s="188"/>
      <c r="P409" s="188"/>
      <c r="Q409" s="188"/>
      <c r="R409" s="188"/>
      <c r="S409" s="188"/>
      <c r="T409" s="188"/>
      <c r="U409" s="188"/>
      <c r="V409" s="188"/>
      <c r="W409" s="188"/>
      <c r="X409" s="188"/>
      <c r="Y409" s="188"/>
      <c r="Z409" s="188"/>
      <c r="AA409" s="188"/>
      <c r="AB409" s="188"/>
    </row>
    <row r="410" spans="1:28" ht="16.5" customHeight="1">
      <c r="A410" s="188"/>
      <c r="B410" s="189"/>
      <c r="C410" s="188"/>
      <c r="D410" s="188"/>
      <c r="E410" s="188"/>
      <c r="F410" s="188"/>
      <c r="G410" s="188"/>
      <c r="H410" s="188"/>
      <c r="I410" s="188"/>
      <c r="J410" s="188"/>
      <c r="K410" s="188"/>
      <c r="L410" s="188"/>
      <c r="M410" s="188"/>
      <c r="N410" s="188"/>
      <c r="O410" s="188"/>
      <c r="P410" s="188"/>
      <c r="Q410" s="188"/>
      <c r="R410" s="188"/>
      <c r="S410" s="188"/>
      <c r="T410" s="188"/>
      <c r="U410" s="188"/>
      <c r="V410" s="188"/>
      <c r="W410" s="188"/>
      <c r="X410" s="188"/>
      <c r="Y410" s="188"/>
      <c r="Z410" s="188"/>
      <c r="AA410" s="188"/>
      <c r="AB410" s="188"/>
    </row>
    <row r="411" spans="1:28" ht="16.5" customHeight="1">
      <c r="A411" s="188"/>
      <c r="B411" s="189"/>
      <c r="C411" s="188"/>
      <c r="D411" s="188"/>
      <c r="E411" s="188"/>
      <c r="F411" s="188"/>
      <c r="G411" s="188"/>
      <c r="H411" s="188"/>
      <c r="I411" s="188"/>
      <c r="J411" s="188"/>
      <c r="K411" s="188"/>
      <c r="L411" s="188"/>
      <c r="M411" s="188"/>
      <c r="N411" s="188"/>
      <c r="O411" s="188"/>
      <c r="P411" s="188"/>
      <c r="Q411" s="188"/>
      <c r="R411" s="188"/>
      <c r="S411" s="188"/>
      <c r="T411" s="188"/>
      <c r="U411" s="188"/>
      <c r="V411" s="188"/>
      <c r="W411" s="188"/>
      <c r="X411" s="188"/>
      <c r="Y411" s="188"/>
      <c r="Z411" s="188"/>
      <c r="AA411" s="188"/>
      <c r="AB411" s="188"/>
    </row>
    <row r="412" spans="1:28" ht="16.5" customHeight="1">
      <c r="A412" s="188"/>
      <c r="B412" s="189"/>
      <c r="C412" s="188"/>
      <c r="D412" s="188"/>
      <c r="E412" s="188"/>
      <c r="F412" s="188"/>
      <c r="G412" s="188"/>
      <c r="H412" s="188"/>
      <c r="I412" s="188"/>
      <c r="J412" s="188"/>
      <c r="K412" s="188"/>
      <c r="L412" s="188"/>
      <c r="M412" s="188"/>
      <c r="N412" s="188"/>
      <c r="O412" s="188"/>
      <c r="P412" s="188"/>
      <c r="Q412" s="188"/>
      <c r="R412" s="188"/>
      <c r="S412" s="188"/>
      <c r="T412" s="188"/>
      <c r="U412" s="188"/>
      <c r="V412" s="188"/>
      <c r="W412" s="188"/>
      <c r="X412" s="188"/>
      <c r="Y412" s="188"/>
      <c r="Z412" s="188"/>
      <c r="AA412" s="188"/>
      <c r="AB412" s="188"/>
    </row>
    <row r="413" spans="1:28" ht="16.5" customHeight="1">
      <c r="A413" s="188"/>
      <c r="B413" s="189"/>
      <c r="C413" s="188"/>
      <c r="D413" s="188"/>
      <c r="E413" s="188"/>
      <c r="F413" s="188"/>
      <c r="G413" s="188"/>
      <c r="H413" s="188"/>
      <c r="I413" s="188"/>
      <c r="J413" s="188"/>
      <c r="K413" s="188"/>
      <c r="L413" s="188"/>
      <c r="M413" s="188"/>
      <c r="N413" s="188"/>
      <c r="O413" s="188"/>
      <c r="P413" s="188"/>
      <c r="Q413" s="188"/>
      <c r="R413" s="188"/>
      <c r="S413" s="188"/>
      <c r="T413" s="188"/>
      <c r="U413" s="188"/>
      <c r="V413" s="188"/>
      <c r="W413" s="188"/>
      <c r="X413" s="188"/>
      <c r="Y413" s="188"/>
      <c r="Z413" s="188"/>
      <c r="AA413" s="188"/>
      <c r="AB413" s="188"/>
    </row>
    <row r="414" spans="1:28" ht="16.5" customHeight="1">
      <c r="A414" s="188"/>
      <c r="B414" s="189"/>
      <c r="C414" s="188"/>
      <c r="D414" s="188"/>
      <c r="E414" s="188"/>
      <c r="F414" s="188"/>
      <c r="G414" s="188"/>
      <c r="H414" s="188"/>
      <c r="I414" s="188"/>
      <c r="J414" s="188"/>
      <c r="K414" s="188"/>
      <c r="L414" s="188"/>
      <c r="M414" s="188"/>
      <c r="N414" s="188"/>
      <c r="O414" s="188"/>
      <c r="P414" s="188"/>
      <c r="Q414" s="188"/>
      <c r="R414" s="188"/>
      <c r="S414" s="188"/>
      <c r="T414" s="188"/>
      <c r="U414" s="188"/>
      <c r="V414" s="188"/>
      <c r="W414" s="188"/>
      <c r="X414" s="188"/>
      <c r="Y414" s="188"/>
      <c r="Z414" s="188"/>
      <c r="AA414" s="188"/>
      <c r="AB414" s="188"/>
    </row>
    <row r="415" spans="1:28" ht="16.5" customHeight="1">
      <c r="A415" s="188"/>
      <c r="B415" s="189"/>
      <c r="C415" s="188"/>
      <c r="D415" s="188"/>
      <c r="E415" s="188"/>
      <c r="F415" s="188"/>
      <c r="G415" s="188"/>
      <c r="H415" s="188"/>
      <c r="I415" s="188"/>
      <c r="J415" s="188"/>
      <c r="K415" s="188"/>
      <c r="L415" s="188"/>
      <c r="M415" s="188"/>
      <c r="N415" s="188"/>
      <c r="O415" s="188"/>
      <c r="P415" s="188"/>
      <c r="Q415" s="188"/>
      <c r="R415" s="188"/>
      <c r="S415" s="188"/>
      <c r="T415" s="188"/>
      <c r="U415" s="188"/>
      <c r="V415" s="188"/>
      <c r="W415" s="188"/>
      <c r="X415" s="188"/>
      <c r="Y415" s="188"/>
      <c r="Z415" s="188"/>
      <c r="AA415" s="188"/>
      <c r="AB415" s="188"/>
    </row>
    <row r="416" spans="1:28" ht="16.5" customHeight="1">
      <c r="A416" s="188"/>
      <c r="B416" s="189"/>
      <c r="C416" s="188"/>
      <c r="D416" s="188"/>
      <c r="E416" s="188"/>
      <c r="F416" s="188"/>
      <c r="G416" s="188"/>
      <c r="H416" s="188"/>
      <c r="I416" s="188"/>
      <c r="J416" s="188"/>
      <c r="K416" s="188"/>
      <c r="L416" s="188"/>
      <c r="M416" s="188"/>
      <c r="N416" s="188"/>
      <c r="O416" s="188"/>
      <c r="P416" s="188"/>
      <c r="Q416" s="188"/>
      <c r="R416" s="188"/>
      <c r="S416" s="188"/>
      <c r="T416" s="188"/>
      <c r="U416" s="188"/>
      <c r="V416" s="188"/>
      <c r="W416" s="188"/>
      <c r="X416" s="188"/>
      <c r="Y416" s="188"/>
      <c r="Z416" s="188"/>
      <c r="AA416" s="188"/>
      <c r="AB416" s="188"/>
    </row>
    <row r="417" spans="1:28" ht="16.5" customHeight="1">
      <c r="A417" s="188"/>
      <c r="B417" s="189"/>
      <c r="C417" s="188"/>
      <c r="D417" s="188"/>
      <c r="E417" s="188"/>
      <c r="F417" s="188"/>
      <c r="G417" s="188"/>
      <c r="H417" s="188"/>
      <c r="I417" s="188"/>
      <c r="J417" s="188"/>
      <c r="K417" s="188"/>
      <c r="L417" s="188"/>
      <c r="M417" s="188"/>
      <c r="N417" s="188"/>
      <c r="O417" s="188"/>
      <c r="P417" s="188"/>
      <c r="Q417" s="188"/>
      <c r="R417" s="188"/>
      <c r="S417" s="188"/>
      <c r="T417" s="188"/>
      <c r="U417" s="188"/>
      <c r="V417" s="188"/>
      <c r="W417" s="188"/>
      <c r="X417" s="188"/>
      <c r="Y417" s="188"/>
      <c r="Z417" s="188"/>
      <c r="AA417" s="188"/>
      <c r="AB417" s="188"/>
    </row>
    <row r="418" spans="1:28" ht="16.5" customHeight="1">
      <c r="A418" s="188"/>
      <c r="B418" s="189"/>
      <c r="C418" s="188"/>
      <c r="D418" s="188"/>
      <c r="E418" s="188"/>
      <c r="F418" s="188"/>
      <c r="G418" s="188"/>
      <c r="H418" s="188"/>
      <c r="I418" s="188"/>
      <c r="J418" s="188"/>
      <c r="K418" s="188"/>
      <c r="L418" s="188"/>
      <c r="M418" s="188"/>
      <c r="N418" s="188"/>
      <c r="O418" s="188"/>
      <c r="P418" s="188"/>
      <c r="Q418" s="188"/>
      <c r="R418" s="188"/>
      <c r="S418" s="188"/>
      <c r="T418" s="188"/>
      <c r="U418" s="188"/>
      <c r="V418" s="188"/>
      <c r="W418" s="188"/>
      <c r="X418" s="188"/>
      <c r="Y418" s="188"/>
      <c r="Z418" s="188"/>
      <c r="AA418" s="188"/>
      <c r="AB418" s="188"/>
    </row>
    <row r="419" spans="1:28" ht="16.5" customHeight="1">
      <c r="A419" s="188"/>
      <c r="B419" s="189"/>
      <c r="C419" s="188"/>
      <c r="D419" s="188"/>
      <c r="E419" s="188"/>
      <c r="F419" s="188"/>
      <c r="G419" s="188"/>
      <c r="H419" s="188"/>
      <c r="I419" s="188"/>
      <c r="J419" s="188"/>
      <c r="K419" s="188"/>
      <c r="L419" s="188"/>
      <c r="M419" s="188"/>
      <c r="N419" s="188"/>
      <c r="O419" s="188"/>
      <c r="P419" s="188"/>
      <c r="Q419" s="188"/>
      <c r="R419" s="188"/>
      <c r="S419" s="188"/>
      <c r="T419" s="188"/>
      <c r="U419" s="188"/>
      <c r="V419" s="188"/>
      <c r="W419" s="188"/>
      <c r="X419" s="188"/>
      <c r="Y419" s="188"/>
      <c r="Z419" s="188"/>
      <c r="AA419" s="188"/>
      <c r="AB419" s="188"/>
    </row>
    <row r="420" spans="1:28" ht="16.5" customHeight="1">
      <c r="A420" s="188"/>
      <c r="B420" s="189"/>
      <c r="C420" s="188"/>
      <c r="D420" s="188"/>
      <c r="E420" s="188"/>
      <c r="F420" s="188"/>
      <c r="G420" s="188"/>
      <c r="H420" s="188"/>
      <c r="I420" s="188"/>
      <c r="J420" s="188"/>
      <c r="K420" s="188"/>
      <c r="L420" s="188"/>
      <c r="M420" s="188"/>
      <c r="N420" s="188"/>
      <c r="O420" s="188"/>
      <c r="P420" s="188"/>
      <c r="Q420" s="188"/>
      <c r="R420" s="188"/>
      <c r="S420" s="188"/>
      <c r="T420" s="188"/>
      <c r="U420" s="188"/>
      <c r="V420" s="188"/>
      <c r="W420" s="188"/>
      <c r="X420" s="188"/>
      <c r="Y420" s="188"/>
      <c r="Z420" s="188"/>
      <c r="AA420" s="188"/>
      <c r="AB420" s="188"/>
    </row>
    <row r="421" spans="1:28" ht="16.5" customHeight="1">
      <c r="A421" s="188"/>
      <c r="B421" s="189"/>
      <c r="C421" s="188"/>
      <c r="D421" s="188"/>
      <c r="E421" s="188"/>
      <c r="F421" s="188"/>
      <c r="G421" s="188"/>
      <c r="H421" s="188"/>
      <c r="I421" s="188"/>
      <c r="J421" s="188"/>
      <c r="K421" s="188"/>
      <c r="L421" s="188"/>
      <c r="M421" s="188"/>
      <c r="N421" s="188"/>
      <c r="O421" s="188"/>
      <c r="P421" s="188"/>
      <c r="Q421" s="188"/>
      <c r="R421" s="188"/>
      <c r="S421" s="188"/>
      <c r="T421" s="188"/>
      <c r="U421" s="188"/>
      <c r="V421" s="188"/>
      <c r="W421" s="188"/>
      <c r="X421" s="188"/>
      <c r="Y421" s="188"/>
      <c r="Z421" s="188"/>
      <c r="AA421" s="188"/>
      <c r="AB421" s="188"/>
    </row>
    <row r="422" spans="1:28" ht="16.5" customHeight="1">
      <c r="A422" s="188"/>
      <c r="B422" s="189"/>
      <c r="C422" s="188"/>
      <c r="D422" s="188"/>
      <c r="E422" s="188"/>
      <c r="F422" s="188"/>
      <c r="G422" s="188"/>
      <c r="H422" s="188"/>
      <c r="I422" s="188"/>
      <c r="J422" s="188"/>
      <c r="K422" s="188"/>
      <c r="L422" s="188"/>
      <c r="M422" s="188"/>
      <c r="N422" s="188"/>
      <c r="O422" s="188"/>
      <c r="P422" s="188"/>
      <c r="Q422" s="188"/>
      <c r="R422" s="188"/>
      <c r="S422" s="188"/>
      <c r="T422" s="188"/>
      <c r="U422" s="188"/>
      <c r="V422" s="188"/>
      <c r="W422" s="188"/>
      <c r="X422" s="188"/>
      <c r="Y422" s="188"/>
      <c r="Z422" s="188"/>
      <c r="AA422" s="188"/>
      <c r="AB422" s="188"/>
    </row>
    <row r="423" spans="1:28" ht="16.5" customHeight="1">
      <c r="A423" s="188"/>
      <c r="B423" s="189"/>
      <c r="C423" s="188"/>
      <c r="D423" s="188"/>
      <c r="E423" s="188"/>
      <c r="F423" s="188"/>
      <c r="G423" s="188"/>
      <c r="H423" s="188"/>
      <c r="I423" s="188"/>
      <c r="J423" s="188"/>
      <c r="K423" s="188"/>
      <c r="L423" s="188"/>
      <c r="M423" s="188"/>
      <c r="N423" s="188"/>
      <c r="O423" s="188"/>
      <c r="P423" s="188"/>
      <c r="Q423" s="188"/>
      <c r="R423" s="188"/>
      <c r="S423" s="188"/>
      <c r="T423" s="188"/>
      <c r="U423" s="188"/>
      <c r="V423" s="188"/>
      <c r="W423" s="188"/>
      <c r="X423" s="188"/>
      <c r="Y423" s="188"/>
      <c r="Z423" s="188"/>
      <c r="AA423" s="188"/>
      <c r="AB423" s="188"/>
    </row>
    <row r="424" spans="1:28" ht="16.5" customHeight="1">
      <c r="A424" s="188"/>
      <c r="B424" s="189"/>
      <c r="C424" s="188"/>
      <c r="D424" s="188"/>
      <c r="E424" s="188"/>
      <c r="F424" s="188"/>
      <c r="G424" s="188"/>
      <c r="H424" s="188"/>
      <c r="I424" s="188"/>
      <c r="J424" s="188"/>
      <c r="K424" s="188"/>
      <c r="L424" s="188"/>
      <c r="M424" s="188"/>
      <c r="N424" s="188"/>
      <c r="O424" s="188"/>
      <c r="P424" s="188"/>
      <c r="Q424" s="188"/>
      <c r="R424" s="188"/>
      <c r="S424" s="188"/>
      <c r="T424" s="188"/>
      <c r="U424" s="188"/>
      <c r="V424" s="188"/>
      <c r="W424" s="188"/>
      <c r="X424" s="188"/>
      <c r="Y424" s="188"/>
      <c r="Z424" s="188"/>
      <c r="AA424" s="188"/>
      <c r="AB424" s="188"/>
    </row>
    <row r="425" spans="1:28" ht="16.5" customHeight="1">
      <c r="A425" s="188"/>
      <c r="B425" s="189"/>
      <c r="C425" s="188"/>
      <c r="D425" s="188"/>
      <c r="E425" s="188"/>
      <c r="F425" s="188"/>
      <c r="G425" s="188"/>
      <c r="H425" s="188"/>
      <c r="I425" s="188"/>
      <c r="J425" s="188"/>
      <c r="K425" s="188"/>
      <c r="L425" s="188"/>
      <c r="M425" s="188"/>
      <c r="N425" s="188"/>
      <c r="O425" s="188"/>
      <c r="P425" s="188"/>
      <c r="Q425" s="188"/>
      <c r="R425" s="188"/>
      <c r="S425" s="188"/>
      <c r="T425" s="188"/>
      <c r="U425" s="188"/>
      <c r="V425" s="188"/>
      <c r="W425" s="188"/>
      <c r="X425" s="188"/>
      <c r="Y425" s="188"/>
      <c r="Z425" s="188"/>
      <c r="AA425" s="188"/>
      <c r="AB425" s="188"/>
    </row>
    <row r="426" spans="1:28" ht="16.5" customHeight="1">
      <c r="A426" s="188"/>
      <c r="B426" s="189"/>
      <c r="C426" s="188"/>
      <c r="D426" s="188"/>
      <c r="E426" s="188"/>
      <c r="F426" s="188"/>
      <c r="G426" s="188"/>
      <c r="H426" s="188"/>
      <c r="I426" s="188"/>
      <c r="J426" s="188"/>
      <c r="K426" s="188"/>
      <c r="L426" s="188"/>
      <c r="M426" s="188"/>
      <c r="N426" s="188"/>
      <c r="O426" s="188"/>
      <c r="P426" s="188"/>
      <c r="Q426" s="188"/>
      <c r="R426" s="188"/>
      <c r="S426" s="188"/>
      <c r="T426" s="188"/>
      <c r="U426" s="188"/>
      <c r="V426" s="188"/>
      <c r="W426" s="188"/>
      <c r="X426" s="188"/>
      <c r="Y426" s="188"/>
      <c r="Z426" s="188"/>
      <c r="AA426" s="188"/>
      <c r="AB426" s="188"/>
    </row>
    <row r="427" spans="1:28" ht="16.5" customHeight="1">
      <c r="A427" s="188"/>
      <c r="B427" s="189"/>
      <c r="C427" s="188"/>
      <c r="D427" s="188"/>
      <c r="E427" s="188"/>
      <c r="F427" s="188"/>
      <c r="G427" s="188"/>
      <c r="H427" s="188"/>
      <c r="I427" s="188"/>
      <c r="J427" s="188"/>
      <c r="K427" s="188"/>
      <c r="L427" s="188"/>
      <c r="M427" s="188"/>
      <c r="N427" s="188"/>
      <c r="O427" s="188"/>
      <c r="P427" s="188"/>
      <c r="Q427" s="188"/>
      <c r="R427" s="188"/>
      <c r="S427" s="188"/>
      <c r="T427" s="188"/>
      <c r="U427" s="188"/>
      <c r="V427" s="188"/>
      <c r="W427" s="188"/>
      <c r="X427" s="188"/>
      <c r="Y427" s="188"/>
      <c r="Z427" s="188"/>
      <c r="AA427" s="188"/>
      <c r="AB427" s="188"/>
    </row>
    <row r="428" spans="1:28" ht="16.5" customHeight="1">
      <c r="A428" s="188"/>
      <c r="B428" s="189"/>
      <c r="C428" s="188"/>
      <c r="D428" s="188"/>
      <c r="E428" s="188"/>
      <c r="F428" s="188"/>
      <c r="G428" s="188"/>
      <c r="H428" s="188"/>
      <c r="I428" s="188"/>
      <c r="J428" s="188"/>
      <c r="K428" s="188"/>
      <c r="L428" s="188"/>
      <c r="M428" s="188"/>
      <c r="N428" s="188"/>
      <c r="O428" s="188"/>
      <c r="P428" s="188"/>
      <c r="Q428" s="188"/>
      <c r="R428" s="188"/>
      <c r="S428" s="188"/>
      <c r="T428" s="188"/>
      <c r="U428" s="188"/>
      <c r="V428" s="188"/>
      <c r="W428" s="188"/>
      <c r="X428" s="188"/>
      <c r="Y428" s="188"/>
      <c r="Z428" s="188"/>
      <c r="AA428" s="188"/>
      <c r="AB428" s="188"/>
    </row>
    <row r="429" spans="1:28" ht="16.5" customHeight="1">
      <c r="A429" s="188"/>
      <c r="B429" s="189"/>
      <c r="C429" s="188"/>
      <c r="D429" s="188"/>
      <c r="E429" s="188"/>
      <c r="F429" s="188"/>
      <c r="G429" s="188"/>
      <c r="H429" s="188"/>
      <c r="I429" s="188"/>
      <c r="J429" s="188"/>
      <c r="K429" s="188"/>
      <c r="L429" s="188"/>
      <c r="M429" s="188"/>
      <c r="N429" s="188"/>
      <c r="O429" s="188"/>
      <c r="P429" s="188"/>
      <c r="Q429" s="188"/>
      <c r="R429" s="188"/>
      <c r="S429" s="188"/>
      <c r="T429" s="188"/>
      <c r="U429" s="188"/>
      <c r="V429" s="188"/>
      <c r="W429" s="188"/>
      <c r="X429" s="188"/>
      <c r="Y429" s="188"/>
      <c r="Z429" s="188"/>
      <c r="AA429" s="188"/>
      <c r="AB429" s="188"/>
    </row>
    <row r="430" spans="1:28" ht="16.5" customHeight="1">
      <c r="A430" s="188"/>
      <c r="B430" s="189"/>
      <c r="C430" s="188"/>
      <c r="D430" s="188"/>
      <c r="E430" s="188"/>
      <c r="F430" s="188"/>
      <c r="G430" s="188"/>
      <c r="H430" s="188"/>
      <c r="I430" s="188"/>
      <c r="J430" s="188"/>
      <c r="K430" s="188"/>
      <c r="L430" s="188"/>
      <c r="M430" s="188"/>
      <c r="N430" s="188"/>
      <c r="O430" s="188"/>
      <c r="P430" s="188"/>
      <c r="Q430" s="188"/>
      <c r="R430" s="188"/>
      <c r="S430" s="188"/>
      <c r="T430" s="188"/>
      <c r="U430" s="188"/>
      <c r="V430" s="188"/>
      <c r="W430" s="188"/>
      <c r="X430" s="188"/>
      <c r="Y430" s="188"/>
      <c r="Z430" s="188"/>
      <c r="AA430" s="188"/>
      <c r="AB430" s="188"/>
    </row>
    <row r="431" spans="1:28" ht="16.5" customHeight="1">
      <c r="A431" s="188"/>
      <c r="B431" s="189"/>
      <c r="C431" s="188"/>
      <c r="D431" s="188"/>
      <c r="E431" s="188"/>
      <c r="F431" s="188"/>
      <c r="G431" s="188"/>
      <c r="H431" s="188"/>
      <c r="I431" s="188"/>
      <c r="J431" s="188"/>
      <c r="K431" s="188"/>
      <c r="L431" s="188"/>
      <c r="M431" s="188"/>
      <c r="N431" s="188"/>
      <c r="O431" s="188"/>
      <c r="P431" s="188"/>
      <c r="Q431" s="188"/>
      <c r="R431" s="188"/>
      <c r="S431" s="188"/>
      <c r="T431" s="188"/>
      <c r="U431" s="188"/>
      <c r="V431" s="188"/>
      <c r="W431" s="188"/>
      <c r="X431" s="188"/>
      <c r="Y431" s="188"/>
      <c r="Z431" s="188"/>
      <c r="AA431" s="188"/>
      <c r="AB431" s="188"/>
    </row>
    <row r="432" spans="1:28" ht="16.5" customHeight="1">
      <c r="A432" s="188"/>
      <c r="B432" s="189"/>
      <c r="C432" s="188"/>
      <c r="D432" s="188"/>
      <c r="E432" s="188"/>
      <c r="F432" s="188"/>
      <c r="G432" s="188"/>
      <c r="H432" s="188"/>
      <c r="I432" s="188"/>
      <c r="J432" s="188"/>
      <c r="K432" s="188"/>
      <c r="L432" s="188"/>
      <c r="M432" s="188"/>
      <c r="N432" s="188"/>
      <c r="O432" s="188"/>
      <c r="P432" s="188"/>
      <c r="Q432" s="188"/>
      <c r="R432" s="188"/>
      <c r="S432" s="188"/>
      <c r="T432" s="188"/>
      <c r="U432" s="188"/>
      <c r="V432" s="188"/>
      <c r="W432" s="188"/>
      <c r="X432" s="188"/>
      <c r="Y432" s="188"/>
      <c r="Z432" s="188"/>
      <c r="AA432" s="188"/>
      <c r="AB432" s="188"/>
    </row>
    <row r="433" spans="1:28" ht="16.5" customHeight="1">
      <c r="A433" s="188"/>
      <c r="B433" s="189"/>
      <c r="C433" s="188"/>
      <c r="D433" s="188"/>
      <c r="E433" s="188"/>
      <c r="F433" s="188"/>
      <c r="G433" s="188"/>
      <c r="H433" s="188"/>
      <c r="I433" s="188"/>
      <c r="J433" s="188"/>
      <c r="K433" s="188"/>
      <c r="L433" s="188"/>
      <c r="M433" s="188"/>
      <c r="N433" s="188"/>
      <c r="O433" s="188"/>
      <c r="P433" s="188"/>
      <c r="Q433" s="188"/>
      <c r="R433" s="188"/>
      <c r="S433" s="188"/>
      <c r="T433" s="188"/>
      <c r="U433" s="188"/>
      <c r="V433" s="188"/>
      <c r="W433" s="188"/>
      <c r="X433" s="188"/>
      <c r="Y433" s="188"/>
      <c r="Z433" s="188"/>
      <c r="AA433" s="188"/>
      <c r="AB433" s="188"/>
    </row>
    <row r="434" spans="1:28" ht="16.5" customHeight="1">
      <c r="A434" s="188"/>
      <c r="B434" s="189"/>
      <c r="C434" s="188"/>
      <c r="D434" s="188"/>
      <c r="E434" s="188"/>
      <c r="F434" s="188"/>
      <c r="G434" s="188"/>
      <c r="H434" s="188"/>
      <c r="I434" s="188"/>
      <c r="J434" s="188"/>
      <c r="K434" s="188"/>
      <c r="L434" s="188"/>
      <c r="M434" s="188"/>
      <c r="N434" s="188"/>
      <c r="O434" s="188"/>
      <c r="P434" s="188"/>
      <c r="Q434" s="188"/>
      <c r="R434" s="188"/>
      <c r="S434" s="188"/>
      <c r="T434" s="188"/>
      <c r="U434" s="188"/>
      <c r="V434" s="188"/>
      <c r="W434" s="188"/>
      <c r="X434" s="188"/>
      <c r="Y434" s="188"/>
      <c r="Z434" s="188"/>
      <c r="AA434" s="188"/>
      <c r="AB434" s="188"/>
    </row>
    <row r="435" spans="1:28" ht="16.5" customHeight="1">
      <c r="A435" s="188"/>
      <c r="B435" s="189"/>
      <c r="C435" s="188"/>
      <c r="D435" s="188"/>
      <c r="E435" s="188"/>
      <c r="F435" s="188"/>
      <c r="G435" s="188"/>
      <c r="H435" s="188"/>
      <c r="I435" s="188"/>
      <c r="J435" s="188"/>
      <c r="K435" s="188"/>
      <c r="L435" s="188"/>
      <c r="M435" s="188"/>
      <c r="N435" s="188"/>
      <c r="O435" s="188"/>
      <c r="P435" s="188"/>
      <c r="Q435" s="188"/>
      <c r="R435" s="188"/>
      <c r="S435" s="188"/>
      <c r="T435" s="188"/>
      <c r="U435" s="188"/>
      <c r="V435" s="188"/>
      <c r="W435" s="188"/>
      <c r="X435" s="188"/>
      <c r="Y435" s="188"/>
      <c r="Z435" s="188"/>
      <c r="AA435" s="188"/>
      <c r="AB435" s="188"/>
    </row>
    <row r="436" spans="1:28" ht="16.5" customHeight="1">
      <c r="A436" s="188"/>
      <c r="B436" s="189"/>
      <c r="C436" s="188"/>
      <c r="D436" s="188"/>
      <c r="E436" s="188"/>
      <c r="F436" s="188"/>
      <c r="G436" s="188"/>
      <c r="H436" s="188"/>
      <c r="I436" s="188"/>
      <c r="J436" s="188"/>
      <c r="K436" s="188"/>
      <c r="L436" s="188"/>
      <c r="M436" s="188"/>
      <c r="N436" s="188"/>
      <c r="O436" s="188"/>
      <c r="P436" s="188"/>
      <c r="Q436" s="188"/>
      <c r="R436" s="188"/>
      <c r="S436" s="188"/>
      <c r="T436" s="188"/>
      <c r="U436" s="188"/>
      <c r="V436" s="188"/>
      <c r="W436" s="188"/>
      <c r="X436" s="188"/>
      <c r="Y436" s="188"/>
      <c r="Z436" s="188"/>
      <c r="AA436" s="188"/>
      <c r="AB436" s="188"/>
    </row>
    <row r="437" spans="1:28" ht="16.5" customHeight="1">
      <c r="A437" s="188"/>
      <c r="B437" s="189"/>
      <c r="C437" s="188"/>
      <c r="D437" s="188"/>
      <c r="E437" s="188"/>
      <c r="F437" s="188"/>
      <c r="G437" s="188"/>
      <c r="H437" s="188"/>
      <c r="I437" s="188"/>
      <c r="J437" s="188"/>
      <c r="K437" s="188"/>
      <c r="L437" s="188"/>
      <c r="M437" s="188"/>
      <c r="N437" s="188"/>
      <c r="O437" s="188"/>
      <c r="P437" s="188"/>
      <c r="Q437" s="188"/>
      <c r="R437" s="188"/>
      <c r="S437" s="188"/>
      <c r="T437" s="188"/>
      <c r="U437" s="188"/>
      <c r="V437" s="188"/>
      <c r="W437" s="188"/>
      <c r="X437" s="188"/>
      <c r="Y437" s="188"/>
      <c r="Z437" s="188"/>
      <c r="AA437" s="188"/>
      <c r="AB437" s="188"/>
    </row>
    <row r="438" spans="1:28" ht="16.5" customHeight="1">
      <c r="A438" s="188"/>
      <c r="B438" s="189"/>
      <c r="C438" s="188"/>
      <c r="D438" s="188"/>
      <c r="E438" s="188"/>
      <c r="F438" s="188"/>
      <c r="G438" s="188"/>
      <c r="H438" s="188"/>
      <c r="I438" s="188"/>
      <c r="J438" s="188"/>
      <c r="K438" s="188"/>
      <c r="L438" s="188"/>
      <c r="M438" s="188"/>
      <c r="N438" s="188"/>
      <c r="O438" s="188"/>
      <c r="P438" s="188"/>
      <c r="Q438" s="188"/>
      <c r="R438" s="188"/>
      <c r="S438" s="188"/>
      <c r="T438" s="188"/>
      <c r="U438" s="188"/>
      <c r="V438" s="188"/>
      <c r="W438" s="188"/>
      <c r="X438" s="188"/>
      <c r="Y438" s="188"/>
      <c r="Z438" s="188"/>
      <c r="AA438" s="188"/>
      <c r="AB438" s="188"/>
    </row>
    <row r="439" spans="1:28" ht="16.5" customHeight="1">
      <c r="A439" s="188"/>
      <c r="B439" s="189"/>
      <c r="C439" s="188"/>
      <c r="D439" s="188"/>
      <c r="E439" s="188"/>
      <c r="F439" s="188"/>
      <c r="G439" s="188"/>
      <c r="H439" s="188"/>
      <c r="I439" s="188"/>
      <c r="J439" s="188"/>
      <c r="K439" s="188"/>
      <c r="L439" s="188"/>
      <c r="M439" s="188"/>
      <c r="N439" s="188"/>
      <c r="O439" s="188"/>
      <c r="P439" s="188"/>
      <c r="Q439" s="188"/>
      <c r="R439" s="188"/>
      <c r="S439" s="188"/>
      <c r="T439" s="188"/>
      <c r="U439" s="188"/>
      <c r="V439" s="188"/>
      <c r="W439" s="188"/>
      <c r="X439" s="188"/>
      <c r="Y439" s="188"/>
      <c r="Z439" s="188"/>
      <c r="AA439" s="188"/>
      <c r="AB439" s="188"/>
    </row>
    <row r="440" spans="1:28" ht="16.5" customHeight="1">
      <c r="A440" s="188"/>
      <c r="B440" s="189"/>
      <c r="C440" s="188"/>
      <c r="D440" s="188"/>
      <c r="E440" s="188"/>
      <c r="F440" s="188"/>
      <c r="G440" s="188"/>
      <c r="H440" s="188"/>
      <c r="I440" s="188"/>
      <c r="J440" s="188"/>
      <c r="K440" s="188"/>
      <c r="L440" s="188"/>
      <c r="M440" s="188"/>
      <c r="N440" s="188"/>
      <c r="O440" s="188"/>
      <c r="P440" s="188"/>
      <c r="Q440" s="188"/>
      <c r="R440" s="188"/>
      <c r="S440" s="188"/>
      <c r="T440" s="188"/>
      <c r="U440" s="188"/>
      <c r="V440" s="188"/>
      <c r="W440" s="188"/>
      <c r="X440" s="188"/>
      <c r="Y440" s="188"/>
      <c r="Z440" s="188"/>
      <c r="AA440" s="188"/>
      <c r="AB440" s="188"/>
    </row>
    <row r="441" spans="1:28" ht="16.5" customHeight="1">
      <c r="A441" s="188"/>
      <c r="B441" s="189"/>
      <c r="C441" s="188"/>
      <c r="D441" s="188"/>
      <c r="E441" s="188"/>
      <c r="F441" s="188"/>
      <c r="G441" s="188"/>
      <c r="H441" s="188"/>
      <c r="I441" s="188"/>
      <c r="J441" s="188"/>
      <c r="K441" s="188"/>
      <c r="L441" s="188"/>
      <c r="M441" s="188"/>
      <c r="N441" s="188"/>
      <c r="O441" s="188"/>
      <c r="P441" s="188"/>
      <c r="Q441" s="188"/>
      <c r="R441" s="188"/>
      <c r="S441" s="188"/>
      <c r="T441" s="188"/>
      <c r="U441" s="188"/>
      <c r="V441" s="188"/>
      <c r="W441" s="188"/>
      <c r="X441" s="188"/>
      <c r="Y441" s="188"/>
      <c r="Z441" s="188"/>
      <c r="AA441" s="188"/>
      <c r="AB441" s="188"/>
    </row>
    <row r="442" spans="1:28" ht="16.5" customHeight="1">
      <c r="A442" s="188"/>
      <c r="B442" s="189"/>
      <c r="C442" s="188"/>
      <c r="D442" s="188"/>
      <c r="E442" s="188"/>
      <c r="F442" s="188"/>
      <c r="G442" s="188"/>
      <c r="H442" s="188"/>
      <c r="I442" s="188"/>
      <c r="J442" s="188"/>
      <c r="K442" s="188"/>
      <c r="L442" s="188"/>
      <c r="M442" s="188"/>
      <c r="N442" s="188"/>
      <c r="O442" s="188"/>
      <c r="P442" s="188"/>
      <c r="Q442" s="188"/>
      <c r="R442" s="188"/>
      <c r="S442" s="188"/>
      <c r="T442" s="188"/>
      <c r="U442" s="188"/>
      <c r="V442" s="188"/>
      <c r="W442" s="188"/>
      <c r="X442" s="188"/>
      <c r="Y442" s="188"/>
      <c r="Z442" s="188"/>
      <c r="AA442" s="188"/>
      <c r="AB442" s="188"/>
    </row>
    <row r="443" spans="1:28" ht="16.5" customHeight="1">
      <c r="A443" s="188"/>
      <c r="B443" s="189"/>
      <c r="C443" s="188"/>
      <c r="D443" s="188"/>
      <c r="E443" s="188"/>
      <c r="F443" s="188"/>
      <c r="G443" s="188"/>
      <c r="H443" s="188"/>
      <c r="I443" s="188"/>
      <c r="J443" s="188"/>
      <c r="K443" s="188"/>
      <c r="L443" s="188"/>
      <c r="M443" s="188"/>
      <c r="N443" s="188"/>
      <c r="O443" s="188"/>
      <c r="P443" s="188"/>
      <c r="Q443" s="188"/>
      <c r="R443" s="188"/>
      <c r="S443" s="188"/>
      <c r="T443" s="188"/>
      <c r="U443" s="188"/>
      <c r="V443" s="188"/>
      <c r="W443" s="188"/>
      <c r="X443" s="188"/>
      <c r="Y443" s="188"/>
      <c r="Z443" s="188"/>
      <c r="AA443" s="188"/>
      <c r="AB443" s="188"/>
    </row>
    <row r="444" spans="1:28" ht="16.5" customHeight="1">
      <c r="A444" s="188"/>
      <c r="B444" s="189"/>
      <c r="C444" s="188"/>
      <c r="D444" s="188"/>
      <c r="E444" s="188"/>
      <c r="F444" s="188"/>
      <c r="G444" s="188"/>
      <c r="H444" s="188"/>
      <c r="I444" s="188"/>
      <c r="J444" s="188"/>
      <c r="K444" s="188"/>
      <c r="L444" s="188"/>
      <c r="M444" s="188"/>
      <c r="N444" s="188"/>
      <c r="O444" s="188"/>
      <c r="P444" s="188"/>
      <c r="Q444" s="188"/>
      <c r="R444" s="188"/>
      <c r="S444" s="188"/>
      <c r="T444" s="188"/>
      <c r="U444" s="188"/>
      <c r="V444" s="188"/>
      <c r="W444" s="188"/>
      <c r="X444" s="188"/>
      <c r="Y444" s="188"/>
      <c r="Z444" s="188"/>
      <c r="AA444" s="188"/>
      <c r="AB444" s="188"/>
    </row>
    <row r="445" spans="1:28" ht="16.5" customHeight="1">
      <c r="A445" s="188"/>
      <c r="B445" s="189"/>
      <c r="C445" s="188"/>
      <c r="D445" s="188"/>
      <c r="E445" s="188"/>
      <c r="F445" s="188"/>
      <c r="G445" s="188"/>
      <c r="H445" s="188"/>
      <c r="I445" s="188"/>
      <c r="J445" s="188"/>
      <c r="K445" s="188"/>
      <c r="L445" s="188"/>
      <c r="M445" s="188"/>
      <c r="N445" s="188"/>
      <c r="O445" s="188"/>
      <c r="P445" s="188"/>
      <c r="Q445" s="188"/>
      <c r="R445" s="188"/>
      <c r="S445" s="188"/>
      <c r="T445" s="188"/>
      <c r="U445" s="188"/>
      <c r="V445" s="188"/>
      <c r="W445" s="188"/>
      <c r="X445" s="188"/>
      <c r="Y445" s="188"/>
      <c r="Z445" s="188"/>
      <c r="AA445" s="188"/>
      <c r="AB445" s="188"/>
    </row>
    <row r="446" spans="1:28" ht="16.5" customHeight="1">
      <c r="A446" s="188"/>
      <c r="B446" s="189"/>
      <c r="C446" s="188"/>
      <c r="D446" s="188"/>
      <c r="E446" s="188"/>
      <c r="F446" s="188"/>
      <c r="G446" s="188"/>
      <c r="H446" s="188"/>
      <c r="I446" s="188"/>
      <c r="J446" s="188"/>
      <c r="K446" s="188"/>
      <c r="L446" s="188"/>
      <c r="M446" s="188"/>
      <c r="N446" s="188"/>
      <c r="O446" s="188"/>
      <c r="P446" s="188"/>
      <c r="Q446" s="188"/>
      <c r="R446" s="188"/>
      <c r="S446" s="188"/>
      <c r="T446" s="188"/>
      <c r="U446" s="188"/>
      <c r="V446" s="188"/>
      <c r="W446" s="188"/>
      <c r="X446" s="188"/>
      <c r="Y446" s="188"/>
      <c r="Z446" s="188"/>
      <c r="AA446" s="188"/>
      <c r="AB446" s="188"/>
    </row>
    <row r="447" spans="1:28" ht="16.5" customHeight="1">
      <c r="A447" s="188"/>
      <c r="B447" s="189"/>
      <c r="C447" s="188"/>
      <c r="D447" s="188"/>
      <c r="E447" s="188"/>
      <c r="F447" s="188"/>
      <c r="G447" s="188"/>
      <c r="H447" s="188"/>
      <c r="I447" s="188"/>
      <c r="J447" s="188"/>
      <c r="K447" s="188"/>
      <c r="L447" s="188"/>
      <c r="M447" s="188"/>
      <c r="N447" s="188"/>
      <c r="O447" s="188"/>
      <c r="P447" s="188"/>
      <c r="Q447" s="188"/>
      <c r="R447" s="188"/>
      <c r="S447" s="188"/>
      <c r="T447" s="188"/>
      <c r="U447" s="188"/>
      <c r="V447" s="188"/>
      <c r="W447" s="188"/>
      <c r="X447" s="188"/>
      <c r="Y447" s="188"/>
      <c r="Z447" s="188"/>
      <c r="AA447" s="188"/>
      <c r="AB447" s="188"/>
    </row>
    <row r="448" spans="1:28" ht="16.5" customHeight="1">
      <c r="A448" s="188"/>
      <c r="B448" s="189"/>
      <c r="C448" s="188"/>
      <c r="D448" s="188"/>
      <c r="E448" s="188"/>
      <c r="F448" s="188"/>
      <c r="G448" s="188"/>
      <c r="H448" s="188"/>
      <c r="I448" s="188"/>
      <c r="J448" s="188"/>
      <c r="K448" s="188"/>
      <c r="L448" s="188"/>
      <c r="M448" s="188"/>
      <c r="N448" s="188"/>
      <c r="O448" s="188"/>
      <c r="P448" s="188"/>
      <c r="Q448" s="188"/>
      <c r="R448" s="188"/>
      <c r="S448" s="188"/>
      <c r="T448" s="188"/>
      <c r="U448" s="188"/>
      <c r="V448" s="188"/>
      <c r="W448" s="188"/>
      <c r="X448" s="188"/>
      <c r="Y448" s="188"/>
      <c r="Z448" s="188"/>
      <c r="AA448" s="188"/>
      <c r="AB448" s="188"/>
    </row>
    <row r="449" spans="1:28" ht="16.5" customHeight="1">
      <c r="A449" s="188"/>
      <c r="B449" s="189"/>
      <c r="C449" s="188"/>
      <c r="D449" s="188"/>
      <c r="E449" s="188"/>
      <c r="F449" s="188"/>
      <c r="G449" s="188"/>
      <c r="H449" s="188"/>
      <c r="I449" s="188"/>
      <c r="J449" s="188"/>
      <c r="K449" s="188"/>
      <c r="L449" s="188"/>
      <c r="M449" s="188"/>
      <c r="N449" s="188"/>
      <c r="O449" s="188"/>
      <c r="P449" s="188"/>
      <c r="Q449" s="188"/>
      <c r="R449" s="188"/>
      <c r="S449" s="188"/>
      <c r="T449" s="188"/>
      <c r="U449" s="188"/>
      <c r="V449" s="188"/>
      <c r="W449" s="188"/>
      <c r="X449" s="188"/>
      <c r="Y449" s="188"/>
      <c r="Z449" s="188"/>
      <c r="AA449" s="188"/>
      <c r="AB449" s="188"/>
    </row>
    <row r="450" spans="1:28" ht="16.5" customHeight="1">
      <c r="A450" s="188"/>
      <c r="B450" s="189"/>
      <c r="C450" s="188"/>
      <c r="D450" s="188"/>
      <c r="E450" s="188"/>
      <c r="F450" s="188"/>
      <c r="G450" s="188"/>
      <c r="H450" s="188"/>
      <c r="I450" s="188"/>
      <c r="J450" s="188"/>
      <c r="K450" s="188"/>
      <c r="L450" s="188"/>
      <c r="M450" s="188"/>
      <c r="N450" s="188"/>
      <c r="O450" s="188"/>
      <c r="P450" s="188"/>
      <c r="Q450" s="188"/>
      <c r="R450" s="188"/>
      <c r="S450" s="188"/>
      <c r="T450" s="188"/>
      <c r="U450" s="188"/>
      <c r="V450" s="188"/>
      <c r="W450" s="188"/>
      <c r="X450" s="188"/>
      <c r="Y450" s="188"/>
      <c r="Z450" s="188"/>
      <c r="AA450" s="188"/>
      <c r="AB450" s="188"/>
    </row>
    <row r="451" spans="1:28" ht="16.5" customHeight="1">
      <c r="A451" s="188"/>
      <c r="B451" s="189"/>
      <c r="C451" s="188"/>
      <c r="D451" s="188"/>
      <c r="E451" s="188"/>
      <c r="F451" s="188"/>
      <c r="G451" s="188"/>
      <c r="H451" s="188"/>
      <c r="I451" s="188"/>
      <c r="J451" s="188"/>
      <c r="K451" s="188"/>
      <c r="L451" s="188"/>
      <c r="M451" s="188"/>
      <c r="N451" s="188"/>
      <c r="O451" s="188"/>
      <c r="P451" s="188"/>
      <c r="Q451" s="188"/>
      <c r="R451" s="188"/>
      <c r="S451" s="188"/>
      <c r="T451" s="188"/>
      <c r="U451" s="188"/>
      <c r="V451" s="188"/>
      <c r="W451" s="188"/>
      <c r="X451" s="188"/>
      <c r="Y451" s="188"/>
      <c r="Z451" s="188"/>
      <c r="AA451" s="188"/>
      <c r="AB451" s="188"/>
    </row>
    <row r="452" spans="1:28" ht="16.5" customHeight="1">
      <c r="A452" s="188"/>
      <c r="B452" s="189"/>
      <c r="C452" s="188"/>
      <c r="D452" s="188"/>
      <c r="E452" s="188"/>
      <c r="F452" s="188"/>
      <c r="G452" s="188"/>
      <c r="H452" s="188"/>
      <c r="I452" s="188"/>
      <c r="J452" s="188"/>
      <c r="K452" s="188"/>
      <c r="L452" s="188"/>
      <c r="M452" s="188"/>
      <c r="N452" s="188"/>
      <c r="O452" s="188"/>
      <c r="P452" s="188"/>
      <c r="Q452" s="188"/>
      <c r="R452" s="188"/>
      <c r="S452" s="188"/>
      <c r="T452" s="188"/>
      <c r="U452" s="188"/>
      <c r="V452" s="188"/>
      <c r="W452" s="188"/>
      <c r="X452" s="188"/>
      <c r="Y452" s="188"/>
      <c r="Z452" s="188"/>
      <c r="AA452" s="188"/>
      <c r="AB452" s="188"/>
    </row>
    <row r="453" spans="1:28" ht="16.5" customHeight="1">
      <c r="A453" s="188"/>
      <c r="B453" s="189"/>
      <c r="C453" s="188"/>
      <c r="D453" s="188"/>
      <c r="E453" s="188"/>
      <c r="F453" s="188"/>
      <c r="G453" s="188"/>
      <c r="H453" s="188"/>
      <c r="I453" s="188"/>
      <c r="J453" s="188"/>
      <c r="K453" s="188"/>
      <c r="L453" s="188"/>
      <c r="M453" s="188"/>
      <c r="N453" s="188"/>
      <c r="O453" s="188"/>
      <c r="P453" s="188"/>
      <c r="Q453" s="188"/>
      <c r="R453" s="188"/>
      <c r="S453" s="188"/>
      <c r="T453" s="188"/>
      <c r="U453" s="188"/>
      <c r="V453" s="188"/>
      <c r="W453" s="188"/>
      <c r="X453" s="188"/>
      <c r="Y453" s="188"/>
      <c r="Z453" s="188"/>
      <c r="AA453" s="188"/>
      <c r="AB453" s="188"/>
    </row>
    <row r="454" spans="1:28" ht="16.5" customHeight="1">
      <c r="A454" s="188"/>
      <c r="B454" s="189"/>
      <c r="C454" s="188"/>
      <c r="D454" s="188"/>
      <c r="E454" s="188"/>
      <c r="F454" s="188"/>
      <c r="G454" s="188"/>
      <c r="H454" s="188"/>
      <c r="I454" s="188"/>
      <c r="J454" s="188"/>
      <c r="K454" s="188"/>
      <c r="L454" s="188"/>
      <c r="M454" s="188"/>
      <c r="N454" s="188"/>
      <c r="O454" s="188"/>
      <c r="P454" s="188"/>
      <c r="Q454" s="188"/>
      <c r="R454" s="188"/>
      <c r="S454" s="188"/>
      <c r="T454" s="188"/>
      <c r="U454" s="188"/>
      <c r="V454" s="188"/>
      <c r="W454" s="188"/>
      <c r="X454" s="188"/>
      <c r="Y454" s="188"/>
      <c r="Z454" s="188"/>
      <c r="AA454" s="188"/>
      <c r="AB454" s="188"/>
    </row>
    <row r="455" spans="1:28" ht="16.5" customHeight="1">
      <c r="A455" s="188"/>
      <c r="B455" s="189"/>
      <c r="C455" s="188"/>
      <c r="D455" s="188"/>
      <c r="E455" s="188"/>
      <c r="F455" s="188"/>
      <c r="G455" s="188"/>
      <c r="H455" s="188"/>
      <c r="I455" s="188"/>
      <c r="J455" s="188"/>
      <c r="K455" s="188"/>
      <c r="L455" s="188"/>
      <c r="M455" s="188"/>
      <c r="N455" s="188"/>
      <c r="O455" s="188"/>
      <c r="P455" s="188"/>
      <c r="Q455" s="188"/>
      <c r="R455" s="188"/>
      <c r="S455" s="188"/>
      <c r="T455" s="188"/>
      <c r="U455" s="188"/>
      <c r="V455" s="188"/>
      <c r="W455" s="188"/>
      <c r="X455" s="188"/>
      <c r="Y455" s="188"/>
      <c r="Z455" s="188"/>
      <c r="AA455" s="188"/>
      <c r="AB455" s="188"/>
    </row>
    <row r="456" spans="1:28" ht="16.5" customHeight="1">
      <c r="A456" s="188"/>
      <c r="B456" s="189"/>
      <c r="C456" s="188"/>
      <c r="D456" s="188"/>
      <c r="E456" s="188"/>
      <c r="F456" s="188"/>
      <c r="G456" s="188"/>
      <c r="H456" s="188"/>
      <c r="I456" s="188"/>
      <c r="J456" s="188"/>
      <c r="K456" s="188"/>
      <c r="L456" s="188"/>
      <c r="M456" s="188"/>
      <c r="N456" s="188"/>
      <c r="O456" s="188"/>
      <c r="P456" s="188"/>
      <c r="Q456" s="188"/>
      <c r="R456" s="188"/>
      <c r="S456" s="188"/>
      <c r="T456" s="188"/>
      <c r="U456" s="188"/>
      <c r="V456" s="188"/>
      <c r="W456" s="188"/>
      <c r="X456" s="188"/>
      <c r="Y456" s="188"/>
      <c r="Z456" s="188"/>
      <c r="AA456" s="188"/>
      <c r="AB456" s="188"/>
    </row>
    <row r="457" spans="1:28" ht="16.5" customHeight="1">
      <c r="A457" s="188"/>
      <c r="B457" s="189"/>
      <c r="C457" s="188"/>
      <c r="D457" s="188"/>
      <c r="E457" s="188"/>
      <c r="F457" s="188"/>
      <c r="G457" s="188"/>
      <c r="H457" s="188"/>
      <c r="I457" s="188"/>
      <c r="J457" s="188"/>
      <c r="K457" s="188"/>
      <c r="L457" s="188"/>
      <c r="M457" s="188"/>
      <c r="N457" s="188"/>
      <c r="O457" s="188"/>
      <c r="P457" s="188"/>
      <c r="Q457" s="188"/>
      <c r="R457" s="188"/>
      <c r="S457" s="188"/>
      <c r="T457" s="188"/>
      <c r="U457" s="188"/>
      <c r="V457" s="188"/>
      <c r="W457" s="188"/>
      <c r="X457" s="188"/>
      <c r="Y457" s="188"/>
      <c r="Z457" s="188"/>
      <c r="AA457" s="188"/>
      <c r="AB457" s="188"/>
    </row>
    <row r="458" spans="1:28" ht="16.5" customHeight="1">
      <c r="A458" s="188"/>
      <c r="B458" s="189"/>
      <c r="C458" s="188"/>
      <c r="D458" s="188"/>
      <c r="E458" s="188"/>
      <c r="F458" s="188"/>
      <c r="G458" s="188"/>
      <c r="H458" s="188"/>
      <c r="I458" s="188"/>
      <c r="J458" s="188"/>
      <c r="K458" s="188"/>
      <c r="L458" s="188"/>
      <c r="M458" s="188"/>
      <c r="N458" s="188"/>
      <c r="O458" s="188"/>
      <c r="P458" s="188"/>
      <c r="Q458" s="188"/>
      <c r="R458" s="188"/>
      <c r="S458" s="188"/>
      <c r="T458" s="188"/>
      <c r="U458" s="188"/>
      <c r="V458" s="188"/>
      <c r="W458" s="188"/>
      <c r="X458" s="188"/>
      <c r="Y458" s="188"/>
      <c r="Z458" s="188"/>
      <c r="AA458" s="188"/>
      <c r="AB458" s="188"/>
    </row>
    <row r="459" spans="1:28" ht="16.5" customHeight="1">
      <c r="A459" s="188"/>
      <c r="B459" s="189"/>
      <c r="C459" s="188"/>
      <c r="D459" s="188"/>
      <c r="E459" s="188"/>
      <c r="F459" s="188"/>
      <c r="G459" s="188"/>
      <c r="H459" s="188"/>
      <c r="I459" s="188"/>
      <c r="J459" s="188"/>
      <c r="K459" s="188"/>
      <c r="L459" s="188"/>
      <c r="M459" s="188"/>
      <c r="N459" s="188"/>
      <c r="O459" s="188"/>
      <c r="P459" s="188"/>
      <c r="Q459" s="188"/>
      <c r="R459" s="188"/>
      <c r="S459" s="188"/>
      <c r="T459" s="188"/>
      <c r="U459" s="188"/>
      <c r="V459" s="188"/>
      <c r="W459" s="188"/>
      <c r="X459" s="188"/>
      <c r="Y459" s="188"/>
      <c r="Z459" s="188"/>
      <c r="AA459" s="188"/>
      <c r="AB459" s="188"/>
    </row>
    <row r="460" spans="1:28" ht="16.5" customHeight="1">
      <c r="A460" s="188"/>
      <c r="B460" s="189"/>
      <c r="C460" s="188"/>
      <c r="D460" s="188"/>
      <c r="E460" s="188"/>
      <c r="F460" s="188"/>
      <c r="G460" s="188"/>
      <c r="H460" s="188"/>
      <c r="I460" s="188"/>
      <c r="J460" s="188"/>
      <c r="K460" s="188"/>
      <c r="L460" s="188"/>
      <c r="M460" s="188"/>
      <c r="N460" s="188"/>
      <c r="O460" s="188"/>
      <c r="P460" s="188"/>
      <c r="Q460" s="188"/>
      <c r="R460" s="188"/>
      <c r="S460" s="188"/>
      <c r="T460" s="188"/>
      <c r="U460" s="188"/>
      <c r="V460" s="188"/>
      <c r="W460" s="188"/>
      <c r="X460" s="188"/>
      <c r="Y460" s="188"/>
      <c r="Z460" s="188"/>
      <c r="AA460" s="188"/>
      <c r="AB460" s="188"/>
    </row>
    <row r="461" spans="1:28" ht="16.5" customHeight="1">
      <c r="A461" s="188"/>
      <c r="B461" s="189"/>
      <c r="C461" s="188"/>
      <c r="D461" s="188"/>
      <c r="E461" s="188"/>
      <c r="F461" s="188"/>
      <c r="G461" s="188"/>
      <c r="H461" s="188"/>
      <c r="I461" s="188"/>
      <c r="J461" s="188"/>
      <c r="K461" s="188"/>
      <c r="L461" s="188"/>
      <c r="M461" s="188"/>
      <c r="N461" s="188"/>
      <c r="O461" s="188"/>
      <c r="P461" s="188"/>
      <c r="Q461" s="188"/>
      <c r="R461" s="188"/>
      <c r="S461" s="188"/>
      <c r="T461" s="188"/>
      <c r="U461" s="188"/>
      <c r="V461" s="188"/>
      <c r="W461" s="188"/>
      <c r="X461" s="188"/>
      <c r="Y461" s="188"/>
      <c r="Z461" s="188"/>
      <c r="AA461" s="188"/>
      <c r="AB461" s="188"/>
    </row>
    <row r="462" spans="1:28" ht="16.5" customHeight="1">
      <c r="A462" s="188"/>
      <c r="B462" s="189"/>
      <c r="C462" s="188"/>
      <c r="D462" s="188"/>
      <c r="E462" s="188"/>
      <c r="F462" s="188"/>
      <c r="G462" s="188"/>
      <c r="H462" s="188"/>
      <c r="I462" s="188"/>
      <c r="J462" s="188"/>
      <c r="K462" s="188"/>
      <c r="L462" s="188"/>
      <c r="M462" s="188"/>
      <c r="N462" s="188"/>
      <c r="O462" s="188"/>
      <c r="P462" s="188"/>
      <c r="Q462" s="188"/>
      <c r="R462" s="188"/>
      <c r="S462" s="188"/>
      <c r="T462" s="188"/>
      <c r="U462" s="188"/>
      <c r="V462" s="188"/>
      <c r="W462" s="188"/>
      <c r="X462" s="188"/>
      <c r="Y462" s="188"/>
      <c r="Z462" s="188"/>
      <c r="AA462" s="188"/>
      <c r="AB462" s="188"/>
    </row>
    <row r="463" spans="1:28" ht="16.5" customHeight="1">
      <c r="A463" s="188"/>
      <c r="B463" s="189"/>
      <c r="C463" s="188"/>
      <c r="D463" s="188"/>
      <c r="E463" s="188"/>
      <c r="F463" s="188"/>
      <c r="G463" s="188"/>
      <c r="H463" s="188"/>
      <c r="I463" s="188"/>
      <c r="J463" s="188"/>
      <c r="K463" s="188"/>
      <c r="L463" s="188"/>
      <c r="M463" s="188"/>
      <c r="N463" s="188"/>
      <c r="O463" s="188"/>
      <c r="P463" s="188"/>
      <c r="Q463" s="188"/>
      <c r="R463" s="188"/>
      <c r="S463" s="188"/>
      <c r="T463" s="188"/>
      <c r="U463" s="188"/>
      <c r="V463" s="188"/>
      <c r="W463" s="188"/>
      <c r="X463" s="188"/>
      <c r="Y463" s="188"/>
      <c r="Z463" s="188"/>
      <c r="AA463" s="188"/>
      <c r="AB463" s="188"/>
    </row>
    <row r="464" spans="1:28" ht="16.5" customHeight="1">
      <c r="A464" s="188"/>
      <c r="B464" s="189"/>
      <c r="C464" s="188"/>
      <c r="D464" s="188"/>
      <c r="E464" s="188"/>
      <c r="F464" s="188"/>
      <c r="G464" s="188"/>
      <c r="H464" s="188"/>
      <c r="I464" s="188"/>
      <c r="J464" s="188"/>
      <c r="K464" s="188"/>
      <c r="L464" s="188"/>
      <c r="M464" s="188"/>
      <c r="N464" s="188"/>
      <c r="O464" s="188"/>
      <c r="P464" s="188"/>
      <c r="Q464" s="188"/>
      <c r="R464" s="188"/>
      <c r="S464" s="188"/>
      <c r="T464" s="188"/>
      <c r="U464" s="188"/>
      <c r="V464" s="188"/>
      <c r="W464" s="188"/>
      <c r="X464" s="188"/>
      <c r="Y464" s="188"/>
      <c r="Z464" s="188"/>
      <c r="AA464" s="188"/>
      <c r="AB464" s="188"/>
    </row>
    <row r="465" spans="1:28" ht="16.5" customHeight="1">
      <c r="A465" s="188"/>
      <c r="B465" s="189"/>
      <c r="C465" s="188"/>
      <c r="D465" s="188"/>
      <c r="E465" s="188"/>
      <c r="F465" s="188"/>
      <c r="G465" s="188"/>
      <c r="H465" s="188"/>
      <c r="I465" s="188"/>
      <c r="J465" s="188"/>
      <c r="K465" s="188"/>
      <c r="L465" s="188"/>
      <c r="M465" s="188"/>
      <c r="N465" s="188"/>
      <c r="O465" s="188"/>
      <c r="P465" s="188"/>
      <c r="Q465" s="188"/>
      <c r="R465" s="188"/>
      <c r="S465" s="188"/>
      <c r="T465" s="188"/>
      <c r="U465" s="188"/>
      <c r="V465" s="188"/>
      <c r="W465" s="188"/>
      <c r="X465" s="188"/>
      <c r="Y465" s="188"/>
      <c r="Z465" s="188"/>
      <c r="AA465" s="188"/>
      <c r="AB465" s="188"/>
    </row>
    <row r="466" spans="1:28" ht="16.5" customHeight="1">
      <c r="A466" s="188"/>
      <c r="B466" s="189"/>
      <c r="C466" s="188"/>
      <c r="D466" s="188"/>
      <c r="E466" s="188"/>
      <c r="F466" s="188"/>
      <c r="G466" s="188"/>
      <c r="H466" s="188"/>
      <c r="I466" s="188"/>
      <c r="J466" s="188"/>
      <c r="K466" s="188"/>
      <c r="L466" s="188"/>
      <c r="M466" s="188"/>
      <c r="N466" s="188"/>
      <c r="O466" s="188"/>
      <c r="P466" s="188"/>
      <c r="Q466" s="188"/>
      <c r="R466" s="188"/>
      <c r="S466" s="188"/>
      <c r="T466" s="188"/>
      <c r="U466" s="188"/>
      <c r="V466" s="188"/>
      <c r="W466" s="188"/>
      <c r="X466" s="188"/>
      <c r="Y466" s="188"/>
      <c r="Z466" s="188"/>
      <c r="AA466" s="188"/>
      <c r="AB466" s="188"/>
    </row>
    <row r="467" spans="1:28" ht="16.5" customHeight="1">
      <c r="A467" s="188"/>
      <c r="B467" s="189"/>
      <c r="C467" s="188"/>
      <c r="D467" s="188"/>
      <c r="E467" s="188"/>
      <c r="F467" s="188"/>
      <c r="G467" s="188"/>
      <c r="H467" s="188"/>
      <c r="I467" s="188"/>
      <c r="J467" s="188"/>
      <c r="K467" s="188"/>
      <c r="L467" s="188"/>
      <c r="M467" s="188"/>
      <c r="N467" s="188"/>
      <c r="O467" s="188"/>
      <c r="P467" s="188"/>
      <c r="Q467" s="188"/>
      <c r="R467" s="188"/>
      <c r="S467" s="188"/>
      <c r="T467" s="188"/>
      <c r="U467" s="188"/>
      <c r="V467" s="188"/>
      <c r="W467" s="188"/>
      <c r="X467" s="188"/>
      <c r="Y467" s="188"/>
      <c r="Z467" s="188"/>
      <c r="AA467" s="188"/>
      <c r="AB467" s="188"/>
    </row>
    <row r="468" spans="1:28" ht="16.5" customHeight="1">
      <c r="A468" s="188"/>
      <c r="B468" s="189"/>
      <c r="C468" s="188"/>
      <c r="D468" s="188"/>
      <c r="E468" s="188"/>
      <c r="F468" s="188"/>
      <c r="G468" s="188"/>
      <c r="H468" s="188"/>
      <c r="I468" s="188"/>
      <c r="J468" s="188"/>
      <c r="K468" s="188"/>
      <c r="L468" s="188"/>
      <c r="M468" s="188"/>
      <c r="N468" s="188"/>
      <c r="O468" s="188"/>
      <c r="P468" s="188"/>
      <c r="Q468" s="188"/>
      <c r="R468" s="188"/>
      <c r="S468" s="188"/>
      <c r="T468" s="188"/>
      <c r="U468" s="188"/>
      <c r="V468" s="188"/>
      <c r="W468" s="188"/>
      <c r="X468" s="188"/>
      <c r="Y468" s="188"/>
      <c r="Z468" s="188"/>
      <c r="AA468" s="188"/>
      <c r="AB468" s="188"/>
    </row>
    <row r="469" spans="1:28" ht="16.5" customHeight="1">
      <c r="A469" s="188"/>
      <c r="B469" s="189"/>
      <c r="C469" s="188"/>
      <c r="D469" s="188"/>
      <c r="E469" s="188"/>
      <c r="F469" s="188"/>
      <c r="G469" s="188"/>
      <c r="H469" s="188"/>
      <c r="I469" s="188"/>
      <c r="J469" s="188"/>
      <c r="K469" s="188"/>
      <c r="L469" s="188"/>
      <c r="M469" s="188"/>
      <c r="N469" s="188"/>
      <c r="O469" s="188"/>
      <c r="P469" s="188"/>
      <c r="Q469" s="188"/>
      <c r="R469" s="188"/>
      <c r="S469" s="188"/>
      <c r="T469" s="188"/>
      <c r="U469" s="188"/>
      <c r="V469" s="188"/>
      <c r="W469" s="188"/>
      <c r="X469" s="188"/>
      <c r="Y469" s="188"/>
      <c r="Z469" s="188"/>
      <c r="AA469" s="188"/>
      <c r="AB469" s="188"/>
    </row>
    <row r="470" spans="1:28" ht="16.5" customHeight="1">
      <c r="A470" s="188"/>
      <c r="B470" s="189"/>
      <c r="C470" s="188"/>
      <c r="D470" s="188"/>
      <c r="E470" s="188"/>
      <c r="F470" s="188"/>
      <c r="G470" s="188"/>
      <c r="H470" s="188"/>
      <c r="I470" s="188"/>
      <c r="J470" s="188"/>
      <c r="K470" s="188"/>
      <c r="L470" s="188"/>
      <c r="M470" s="188"/>
      <c r="N470" s="188"/>
      <c r="O470" s="188"/>
      <c r="P470" s="188"/>
      <c r="Q470" s="188"/>
      <c r="R470" s="188"/>
      <c r="S470" s="188"/>
      <c r="T470" s="188"/>
      <c r="U470" s="188"/>
      <c r="V470" s="188"/>
      <c r="W470" s="188"/>
      <c r="X470" s="188"/>
      <c r="Y470" s="188"/>
      <c r="Z470" s="188"/>
      <c r="AA470" s="188"/>
      <c r="AB470" s="188"/>
    </row>
    <row r="471" spans="1:28" ht="16.5" customHeight="1">
      <c r="A471" s="188"/>
      <c r="B471" s="189"/>
      <c r="C471" s="188"/>
      <c r="D471" s="188"/>
      <c r="E471" s="188"/>
      <c r="F471" s="188"/>
      <c r="G471" s="188"/>
      <c r="H471" s="188"/>
      <c r="I471" s="188"/>
      <c r="J471" s="188"/>
      <c r="K471" s="188"/>
      <c r="L471" s="188"/>
      <c r="M471" s="188"/>
      <c r="N471" s="188"/>
      <c r="O471" s="188"/>
      <c r="P471" s="188"/>
      <c r="Q471" s="188"/>
      <c r="R471" s="188"/>
      <c r="S471" s="188"/>
      <c r="T471" s="188"/>
      <c r="U471" s="188"/>
      <c r="V471" s="188"/>
      <c r="W471" s="188"/>
      <c r="X471" s="188"/>
      <c r="Y471" s="188"/>
      <c r="Z471" s="188"/>
      <c r="AA471" s="188"/>
      <c r="AB471" s="188"/>
    </row>
    <row r="472" spans="1:28" ht="16.5" customHeight="1">
      <c r="A472" s="188"/>
      <c r="B472" s="189"/>
      <c r="C472" s="188"/>
      <c r="D472" s="188"/>
      <c r="E472" s="188"/>
      <c r="F472" s="188"/>
      <c r="G472" s="188"/>
      <c r="H472" s="188"/>
      <c r="I472" s="188"/>
      <c r="J472" s="188"/>
      <c r="K472" s="188"/>
      <c r="L472" s="188"/>
      <c r="M472" s="188"/>
      <c r="N472" s="188"/>
      <c r="O472" s="188"/>
      <c r="P472" s="188"/>
      <c r="Q472" s="188"/>
      <c r="R472" s="188"/>
      <c r="S472" s="188"/>
      <c r="T472" s="188"/>
      <c r="U472" s="188"/>
      <c r="V472" s="188"/>
      <c r="W472" s="188"/>
      <c r="X472" s="188"/>
      <c r="Y472" s="188"/>
      <c r="Z472" s="188"/>
      <c r="AA472" s="188"/>
      <c r="AB472" s="188"/>
    </row>
    <row r="473" spans="1:28" ht="16.5" customHeight="1">
      <c r="A473" s="188"/>
      <c r="B473" s="189"/>
      <c r="C473" s="188"/>
      <c r="D473" s="188"/>
      <c r="E473" s="188"/>
      <c r="F473" s="188"/>
      <c r="G473" s="188"/>
      <c r="H473" s="188"/>
      <c r="I473" s="188"/>
      <c r="J473" s="188"/>
      <c r="K473" s="188"/>
      <c r="L473" s="188"/>
      <c r="M473" s="188"/>
      <c r="N473" s="188"/>
      <c r="O473" s="188"/>
      <c r="P473" s="188"/>
      <c r="Q473" s="188"/>
      <c r="R473" s="188"/>
      <c r="S473" s="188"/>
      <c r="T473" s="188"/>
      <c r="U473" s="188"/>
      <c r="V473" s="188"/>
      <c r="W473" s="188"/>
      <c r="X473" s="188"/>
      <c r="Y473" s="188"/>
      <c r="Z473" s="188"/>
      <c r="AA473" s="188"/>
      <c r="AB473" s="188"/>
    </row>
    <row r="474" spans="1:28" ht="16.5" customHeight="1">
      <c r="A474" s="188"/>
      <c r="B474" s="189"/>
      <c r="C474" s="188"/>
      <c r="D474" s="188"/>
      <c r="E474" s="188"/>
      <c r="F474" s="188"/>
      <c r="G474" s="188"/>
      <c r="H474" s="188"/>
      <c r="I474" s="188"/>
      <c r="J474" s="188"/>
      <c r="K474" s="188"/>
      <c r="L474" s="188"/>
      <c r="M474" s="188"/>
      <c r="N474" s="188"/>
      <c r="O474" s="188"/>
      <c r="P474" s="188"/>
      <c r="Q474" s="188"/>
      <c r="R474" s="188"/>
      <c r="S474" s="188"/>
      <c r="T474" s="188"/>
      <c r="U474" s="188"/>
      <c r="V474" s="188"/>
      <c r="W474" s="188"/>
      <c r="X474" s="188"/>
      <c r="Y474" s="188"/>
      <c r="Z474" s="188"/>
      <c r="AA474" s="188"/>
      <c r="AB474" s="188"/>
    </row>
    <row r="475" spans="1:28" ht="16.5" customHeight="1">
      <c r="A475" s="188"/>
      <c r="B475" s="189"/>
      <c r="C475" s="188"/>
      <c r="D475" s="188"/>
      <c r="E475" s="188"/>
      <c r="F475" s="188"/>
      <c r="G475" s="188"/>
      <c r="H475" s="188"/>
      <c r="I475" s="188"/>
      <c r="J475" s="188"/>
      <c r="K475" s="188"/>
      <c r="L475" s="188"/>
      <c r="M475" s="188"/>
      <c r="N475" s="188"/>
      <c r="O475" s="188"/>
      <c r="P475" s="188"/>
      <c r="Q475" s="188"/>
      <c r="R475" s="188"/>
      <c r="S475" s="188"/>
      <c r="T475" s="188"/>
      <c r="U475" s="188"/>
      <c r="V475" s="188"/>
      <c r="W475" s="188"/>
      <c r="X475" s="188"/>
      <c r="Y475" s="188"/>
      <c r="Z475" s="188"/>
      <c r="AA475" s="188"/>
      <c r="AB475" s="188"/>
    </row>
    <row r="476" spans="1:28" ht="16.5" customHeight="1">
      <c r="A476" s="188"/>
      <c r="B476" s="189"/>
      <c r="C476" s="188"/>
      <c r="D476" s="188"/>
      <c r="E476" s="188"/>
      <c r="F476" s="188"/>
      <c r="G476" s="188"/>
      <c r="H476" s="188"/>
      <c r="I476" s="188"/>
      <c r="J476" s="188"/>
      <c r="K476" s="188"/>
      <c r="L476" s="188"/>
      <c r="M476" s="188"/>
      <c r="N476" s="188"/>
      <c r="O476" s="188"/>
      <c r="P476" s="188"/>
      <c r="Q476" s="188"/>
      <c r="R476" s="188"/>
      <c r="S476" s="188"/>
      <c r="T476" s="188"/>
      <c r="U476" s="188"/>
      <c r="V476" s="188"/>
      <c r="W476" s="188"/>
      <c r="X476" s="188"/>
      <c r="Y476" s="188"/>
      <c r="Z476" s="188"/>
      <c r="AA476" s="188"/>
      <c r="AB476" s="188"/>
    </row>
    <row r="477" spans="1:28" ht="16.5" customHeight="1">
      <c r="A477" s="188"/>
      <c r="B477" s="189"/>
      <c r="C477" s="188"/>
      <c r="D477" s="188"/>
      <c r="E477" s="188"/>
      <c r="F477" s="188"/>
      <c r="G477" s="188"/>
      <c r="H477" s="188"/>
      <c r="I477" s="188"/>
      <c r="J477" s="188"/>
      <c r="K477" s="188"/>
      <c r="L477" s="188"/>
      <c r="M477" s="188"/>
      <c r="N477" s="188"/>
      <c r="O477" s="188"/>
      <c r="P477" s="188"/>
      <c r="Q477" s="188"/>
      <c r="R477" s="188"/>
      <c r="S477" s="188"/>
      <c r="T477" s="188"/>
      <c r="U477" s="188"/>
      <c r="V477" s="188"/>
      <c r="W477" s="188"/>
      <c r="X477" s="188"/>
      <c r="Y477" s="188"/>
      <c r="Z477" s="188"/>
      <c r="AA477" s="188"/>
      <c r="AB477" s="188"/>
    </row>
    <row r="478" spans="1:28" ht="16.5" customHeight="1">
      <c r="A478" s="188"/>
      <c r="B478" s="189"/>
      <c r="C478" s="188"/>
      <c r="D478" s="188"/>
      <c r="E478" s="188"/>
      <c r="F478" s="188"/>
      <c r="G478" s="188"/>
      <c r="H478" s="188"/>
      <c r="I478" s="188"/>
      <c r="J478" s="188"/>
      <c r="K478" s="188"/>
      <c r="L478" s="188"/>
      <c r="M478" s="188"/>
      <c r="N478" s="188"/>
      <c r="O478" s="188"/>
      <c r="P478" s="188"/>
      <c r="Q478" s="188"/>
      <c r="R478" s="188"/>
      <c r="S478" s="188"/>
      <c r="T478" s="188"/>
      <c r="U478" s="188"/>
      <c r="V478" s="188"/>
      <c r="W478" s="188"/>
      <c r="X478" s="188"/>
      <c r="Y478" s="188"/>
      <c r="Z478" s="188"/>
      <c r="AA478" s="188"/>
      <c r="AB478" s="188"/>
    </row>
    <row r="479" spans="1:28" ht="16.5" customHeight="1">
      <c r="A479" s="188"/>
      <c r="B479" s="189"/>
      <c r="C479" s="188"/>
      <c r="D479" s="188"/>
      <c r="E479" s="188"/>
      <c r="F479" s="188"/>
      <c r="G479" s="188"/>
      <c r="H479" s="188"/>
      <c r="I479" s="188"/>
      <c r="J479" s="188"/>
      <c r="K479" s="188"/>
      <c r="L479" s="188"/>
      <c r="M479" s="188"/>
      <c r="N479" s="188"/>
      <c r="O479" s="188"/>
      <c r="P479" s="188"/>
      <c r="Q479" s="188"/>
      <c r="R479" s="188"/>
      <c r="S479" s="188"/>
      <c r="T479" s="188"/>
      <c r="U479" s="188"/>
      <c r="V479" s="188"/>
      <c r="W479" s="188"/>
      <c r="X479" s="188"/>
      <c r="Y479" s="188"/>
      <c r="Z479" s="188"/>
      <c r="AA479" s="188"/>
      <c r="AB479" s="188"/>
    </row>
    <row r="480" spans="1:28" ht="16.5" customHeight="1">
      <c r="A480" s="188"/>
      <c r="B480" s="189"/>
      <c r="C480" s="188"/>
      <c r="D480" s="188"/>
      <c r="E480" s="188"/>
      <c r="F480" s="188"/>
      <c r="G480" s="188"/>
      <c r="H480" s="188"/>
      <c r="I480" s="188"/>
      <c r="J480" s="188"/>
      <c r="K480" s="188"/>
      <c r="L480" s="188"/>
      <c r="M480" s="188"/>
      <c r="N480" s="188"/>
      <c r="O480" s="188"/>
      <c r="P480" s="188"/>
      <c r="Q480" s="188"/>
      <c r="R480" s="188"/>
      <c r="S480" s="188"/>
      <c r="T480" s="188"/>
      <c r="U480" s="188"/>
      <c r="V480" s="188"/>
      <c r="W480" s="188"/>
      <c r="X480" s="188"/>
      <c r="Y480" s="188"/>
      <c r="Z480" s="188"/>
      <c r="AA480" s="188"/>
      <c r="AB480" s="188"/>
    </row>
    <row r="481" spans="1:28" ht="16.5" customHeight="1">
      <c r="A481" s="188"/>
      <c r="B481" s="189"/>
      <c r="C481" s="188"/>
      <c r="D481" s="188"/>
      <c r="E481" s="188"/>
      <c r="F481" s="188"/>
      <c r="G481" s="188"/>
      <c r="H481" s="188"/>
      <c r="I481" s="188"/>
      <c r="J481" s="188"/>
      <c r="K481" s="188"/>
      <c r="L481" s="188"/>
      <c r="M481" s="188"/>
      <c r="N481" s="188"/>
      <c r="O481" s="188"/>
      <c r="P481" s="188"/>
      <c r="Q481" s="188"/>
      <c r="R481" s="188"/>
      <c r="S481" s="188"/>
      <c r="T481" s="188"/>
      <c r="U481" s="188"/>
      <c r="V481" s="188"/>
      <c r="W481" s="188"/>
      <c r="X481" s="188"/>
      <c r="Y481" s="188"/>
      <c r="Z481" s="188"/>
      <c r="AA481" s="188"/>
      <c r="AB481" s="188"/>
    </row>
    <row r="482" spans="1:28" ht="16.5" customHeight="1">
      <c r="A482" s="188"/>
      <c r="B482" s="189"/>
      <c r="C482" s="188"/>
      <c r="D482" s="188"/>
      <c r="E482" s="188"/>
      <c r="F482" s="188"/>
      <c r="G482" s="188"/>
      <c r="H482" s="188"/>
      <c r="I482" s="188"/>
      <c r="J482" s="188"/>
      <c r="K482" s="188"/>
      <c r="L482" s="188"/>
      <c r="M482" s="188"/>
      <c r="N482" s="188"/>
      <c r="O482" s="188"/>
      <c r="P482" s="188"/>
      <c r="Q482" s="188"/>
      <c r="R482" s="188"/>
      <c r="S482" s="188"/>
      <c r="T482" s="188"/>
      <c r="U482" s="188"/>
      <c r="V482" s="188"/>
      <c r="W482" s="188"/>
      <c r="X482" s="188"/>
      <c r="Y482" s="188"/>
      <c r="Z482" s="188"/>
      <c r="AA482" s="188"/>
      <c r="AB482" s="188"/>
    </row>
    <row r="483" spans="1:28" ht="16.5" customHeight="1">
      <c r="A483" s="188"/>
      <c r="B483" s="189"/>
      <c r="C483" s="188"/>
      <c r="D483" s="188"/>
      <c r="E483" s="188"/>
      <c r="F483" s="188"/>
      <c r="G483" s="188"/>
      <c r="H483" s="188"/>
      <c r="I483" s="188"/>
      <c r="J483" s="188"/>
      <c r="K483" s="188"/>
      <c r="L483" s="188"/>
      <c r="M483" s="188"/>
      <c r="N483" s="188"/>
      <c r="O483" s="188"/>
      <c r="P483" s="188"/>
      <c r="Q483" s="188"/>
      <c r="R483" s="188"/>
      <c r="S483" s="188"/>
      <c r="T483" s="188"/>
      <c r="U483" s="188"/>
      <c r="V483" s="188"/>
      <c r="W483" s="188"/>
      <c r="X483" s="188"/>
      <c r="Y483" s="188"/>
      <c r="Z483" s="188"/>
      <c r="AA483" s="188"/>
      <c r="AB483" s="188"/>
    </row>
    <row r="484" spans="1:28" ht="16.5" customHeight="1">
      <c r="A484" s="188"/>
      <c r="B484" s="189"/>
      <c r="C484" s="188"/>
      <c r="D484" s="188"/>
      <c r="E484" s="188"/>
      <c r="F484" s="188"/>
      <c r="G484" s="188"/>
      <c r="H484" s="188"/>
      <c r="I484" s="188"/>
      <c r="J484" s="188"/>
      <c r="K484" s="188"/>
      <c r="L484" s="188"/>
      <c r="M484" s="188"/>
      <c r="N484" s="188"/>
      <c r="O484" s="188"/>
      <c r="P484" s="188"/>
      <c r="Q484" s="188"/>
      <c r="R484" s="188"/>
      <c r="S484" s="188"/>
      <c r="T484" s="188"/>
      <c r="U484" s="188"/>
      <c r="V484" s="188"/>
      <c r="W484" s="188"/>
      <c r="X484" s="188"/>
      <c r="Y484" s="188"/>
      <c r="Z484" s="188"/>
      <c r="AA484" s="188"/>
      <c r="AB484" s="188"/>
    </row>
    <row r="485" spans="1:28" ht="16.5" customHeight="1">
      <c r="A485" s="188"/>
      <c r="B485" s="189"/>
      <c r="C485" s="188"/>
      <c r="D485" s="188"/>
      <c r="E485" s="188"/>
      <c r="F485" s="188"/>
      <c r="G485" s="188"/>
      <c r="H485" s="188"/>
      <c r="I485" s="188"/>
      <c r="J485" s="188"/>
      <c r="K485" s="188"/>
      <c r="L485" s="188"/>
      <c r="M485" s="188"/>
      <c r="N485" s="188"/>
      <c r="O485" s="188"/>
      <c r="P485" s="188"/>
      <c r="Q485" s="188"/>
      <c r="R485" s="188"/>
      <c r="S485" s="188"/>
      <c r="T485" s="188"/>
      <c r="U485" s="188"/>
      <c r="V485" s="188"/>
      <c r="W485" s="188"/>
      <c r="X485" s="188"/>
      <c r="Y485" s="188"/>
      <c r="Z485" s="188"/>
      <c r="AA485" s="188"/>
      <c r="AB485" s="188"/>
    </row>
    <row r="486" spans="1:28" ht="16.5" customHeight="1">
      <c r="A486" s="188"/>
      <c r="B486" s="189"/>
      <c r="C486" s="188"/>
      <c r="D486" s="188"/>
      <c r="E486" s="188"/>
      <c r="F486" s="188"/>
      <c r="G486" s="188"/>
      <c r="H486" s="188"/>
      <c r="I486" s="188"/>
      <c r="J486" s="188"/>
      <c r="K486" s="188"/>
      <c r="L486" s="188"/>
      <c r="M486" s="188"/>
      <c r="N486" s="188"/>
      <c r="O486" s="188"/>
      <c r="P486" s="188"/>
      <c r="Q486" s="188"/>
      <c r="R486" s="188"/>
      <c r="S486" s="188"/>
      <c r="T486" s="188"/>
      <c r="U486" s="188"/>
      <c r="V486" s="188"/>
      <c r="W486" s="188"/>
      <c r="X486" s="188"/>
      <c r="Y486" s="188"/>
      <c r="Z486" s="188"/>
      <c r="AA486" s="188"/>
      <c r="AB486" s="188"/>
    </row>
    <row r="487" spans="1:28" ht="16.5" customHeight="1">
      <c r="A487" s="188"/>
      <c r="B487" s="189"/>
      <c r="C487" s="188"/>
      <c r="D487" s="188"/>
      <c r="E487" s="188"/>
      <c r="F487" s="188"/>
      <c r="G487" s="188"/>
      <c r="H487" s="188"/>
      <c r="I487" s="188"/>
      <c r="J487" s="188"/>
      <c r="K487" s="188"/>
      <c r="L487" s="188"/>
      <c r="M487" s="188"/>
      <c r="N487" s="188"/>
      <c r="O487" s="188"/>
      <c r="P487" s="188"/>
      <c r="Q487" s="188"/>
      <c r="R487" s="188"/>
      <c r="S487" s="188"/>
      <c r="T487" s="188"/>
      <c r="U487" s="188"/>
      <c r="V487" s="188"/>
      <c r="W487" s="188"/>
      <c r="X487" s="188"/>
      <c r="Y487" s="188"/>
      <c r="Z487" s="188"/>
      <c r="AA487" s="188"/>
      <c r="AB487" s="188"/>
    </row>
    <row r="488" spans="1:28" ht="16.5" customHeight="1">
      <c r="A488" s="188"/>
      <c r="B488" s="189"/>
      <c r="C488" s="188"/>
      <c r="D488" s="188"/>
      <c r="E488" s="188"/>
      <c r="F488" s="188"/>
      <c r="G488" s="188"/>
      <c r="H488" s="188"/>
      <c r="I488" s="188"/>
      <c r="J488" s="188"/>
      <c r="K488" s="188"/>
      <c r="L488" s="188"/>
      <c r="M488" s="188"/>
      <c r="N488" s="188"/>
      <c r="O488" s="188"/>
      <c r="P488" s="188"/>
      <c r="Q488" s="188"/>
      <c r="R488" s="188"/>
      <c r="S488" s="188"/>
      <c r="T488" s="188"/>
      <c r="U488" s="188"/>
      <c r="V488" s="188"/>
      <c r="W488" s="188"/>
      <c r="X488" s="188"/>
      <c r="Y488" s="188"/>
      <c r="Z488" s="188"/>
      <c r="AA488" s="188"/>
      <c r="AB488" s="188"/>
    </row>
    <row r="489" spans="1:28" ht="16.5" customHeight="1">
      <c r="A489" s="188"/>
      <c r="B489" s="189"/>
      <c r="C489" s="188"/>
      <c r="D489" s="188"/>
      <c r="E489" s="188"/>
      <c r="F489" s="188"/>
      <c r="G489" s="188"/>
      <c r="H489" s="188"/>
      <c r="I489" s="188"/>
      <c r="J489" s="188"/>
      <c r="K489" s="188"/>
      <c r="L489" s="188"/>
      <c r="M489" s="188"/>
      <c r="N489" s="188"/>
      <c r="O489" s="188"/>
      <c r="P489" s="188"/>
      <c r="Q489" s="188"/>
      <c r="R489" s="188"/>
      <c r="S489" s="188"/>
      <c r="T489" s="188"/>
      <c r="U489" s="188"/>
      <c r="V489" s="188"/>
      <c r="W489" s="188"/>
      <c r="X489" s="188"/>
      <c r="Y489" s="188"/>
      <c r="Z489" s="188"/>
      <c r="AA489" s="188"/>
      <c r="AB489" s="188"/>
    </row>
    <row r="490" spans="1:28" ht="16.5" customHeight="1">
      <c r="A490" s="188"/>
      <c r="B490" s="189"/>
      <c r="C490" s="188"/>
      <c r="D490" s="188"/>
      <c r="E490" s="188"/>
      <c r="F490" s="188"/>
      <c r="G490" s="188"/>
      <c r="H490" s="188"/>
      <c r="I490" s="188"/>
      <c r="J490" s="188"/>
      <c r="K490" s="188"/>
      <c r="L490" s="188"/>
      <c r="M490" s="188"/>
      <c r="N490" s="188"/>
      <c r="O490" s="188"/>
      <c r="P490" s="188"/>
      <c r="Q490" s="188"/>
      <c r="R490" s="188"/>
      <c r="S490" s="188"/>
      <c r="T490" s="188"/>
      <c r="U490" s="188"/>
      <c r="V490" s="188"/>
      <c r="W490" s="188"/>
      <c r="X490" s="188"/>
      <c r="Y490" s="188"/>
      <c r="Z490" s="188"/>
      <c r="AA490" s="188"/>
      <c r="AB490" s="188"/>
    </row>
    <row r="491" spans="1:28" ht="16.5" customHeight="1">
      <c r="A491" s="188"/>
      <c r="B491" s="189"/>
      <c r="C491" s="188"/>
      <c r="D491" s="188"/>
      <c r="E491" s="188"/>
      <c r="F491" s="188"/>
      <c r="G491" s="188"/>
      <c r="H491" s="188"/>
      <c r="I491" s="188"/>
      <c r="J491" s="188"/>
      <c r="K491" s="188"/>
      <c r="L491" s="188"/>
      <c r="M491" s="188"/>
      <c r="N491" s="188"/>
      <c r="O491" s="188"/>
      <c r="P491" s="188"/>
      <c r="Q491" s="188"/>
      <c r="R491" s="188"/>
      <c r="S491" s="188"/>
      <c r="T491" s="188"/>
      <c r="U491" s="188"/>
      <c r="V491" s="188"/>
      <c r="W491" s="188"/>
      <c r="X491" s="188"/>
      <c r="Y491" s="188"/>
      <c r="Z491" s="188"/>
      <c r="AA491" s="188"/>
      <c r="AB491" s="188"/>
    </row>
    <row r="492" spans="1:28" ht="16.5" customHeight="1">
      <c r="A492" s="188"/>
      <c r="B492" s="189"/>
      <c r="C492" s="188"/>
      <c r="D492" s="188"/>
      <c r="E492" s="188"/>
      <c r="F492" s="188"/>
      <c r="G492" s="188"/>
      <c r="H492" s="188"/>
      <c r="I492" s="188"/>
      <c r="J492" s="188"/>
      <c r="K492" s="188"/>
      <c r="L492" s="188"/>
      <c r="M492" s="188"/>
      <c r="N492" s="188"/>
      <c r="O492" s="188"/>
      <c r="P492" s="188"/>
      <c r="Q492" s="188"/>
      <c r="R492" s="188"/>
      <c r="S492" s="188"/>
      <c r="T492" s="188"/>
      <c r="U492" s="188"/>
      <c r="V492" s="188"/>
      <c r="W492" s="188"/>
      <c r="X492" s="188"/>
      <c r="Y492" s="188"/>
      <c r="Z492" s="188"/>
      <c r="AA492" s="188"/>
      <c r="AB492" s="188"/>
    </row>
    <row r="493" spans="1:28" ht="16.5" customHeight="1">
      <c r="A493" s="188"/>
      <c r="B493" s="189"/>
      <c r="C493" s="188"/>
      <c r="D493" s="188"/>
      <c r="E493" s="188"/>
      <c r="F493" s="188"/>
      <c r="G493" s="188"/>
      <c r="H493" s="188"/>
      <c r="I493" s="188"/>
      <c r="J493" s="188"/>
      <c r="K493" s="188"/>
      <c r="L493" s="188"/>
      <c r="M493" s="188"/>
      <c r="N493" s="188"/>
      <c r="O493" s="188"/>
      <c r="P493" s="188"/>
      <c r="Q493" s="188"/>
      <c r="R493" s="188"/>
      <c r="S493" s="188"/>
      <c r="T493" s="188"/>
      <c r="U493" s="188"/>
      <c r="V493" s="188"/>
      <c r="W493" s="188"/>
      <c r="X493" s="188"/>
      <c r="Y493" s="188"/>
      <c r="Z493" s="188"/>
      <c r="AA493" s="188"/>
      <c r="AB493" s="188"/>
    </row>
    <row r="494" spans="1:28" ht="16.5" customHeight="1">
      <c r="A494" s="188"/>
      <c r="B494" s="189"/>
      <c r="C494" s="188"/>
      <c r="D494" s="188"/>
      <c r="E494" s="188"/>
      <c r="F494" s="188"/>
      <c r="G494" s="188"/>
      <c r="H494" s="188"/>
      <c r="I494" s="188"/>
      <c r="J494" s="188"/>
      <c r="K494" s="188"/>
      <c r="L494" s="188"/>
      <c r="M494" s="188"/>
      <c r="N494" s="188"/>
      <c r="O494" s="188"/>
      <c r="P494" s="188"/>
      <c r="Q494" s="188"/>
      <c r="R494" s="188"/>
      <c r="S494" s="188"/>
      <c r="T494" s="188"/>
      <c r="U494" s="188"/>
      <c r="V494" s="188"/>
      <c r="W494" s="188"/>
      <c r="X494" s="188"/>
      <c r="Y494" s="188"/>
      <c r="Z494" s="188"/>
      <c r="AA494" s="188"/>
      <c r="AB494" s="188"/>
    </row>
    <row r="495" spans="1:28" ht="16.5" customHeight="1">
      <c r="A495" s="188"/>
      <c r="B495" s="189"/>
      <c r="C495" s="188"/>
      <c r="D495" s="188"/>
      <c r="E495" s="188"/>
      <c r="F495" s="188"/>
      <c r="G495" s="188"/>
      <c r="H495" s="188"/>
      <c r="I495" s="188"/>
      <c r="J495" s="188"/>
      <c r="K495" s="188"/>
      <c r="L495" s="188"/>
      <c r="M495" s="188"/>
      <c r="N495" s="188"/>
      <c r="O495" s="188"/>
      <c r="P495" s="188"/>
      <c r="Q495" s="188"/>
      <c r="R495" s="188"/>
      <c r="S495" s="188"/>
      <c r="T495" s="188"/>
      <c r="U495" s="188"/>
      <c r="V495" s="188"/>
      <c r="W495" s="188"/>
      <c r="X495" s="188"/>
      <c r="Y495" s="188"/>
      <c r="Z495" s="188"/>
      <c r="AA495" s="188"/>
      <c r="AB495" s="188"/>
    </row>
    <row r="496" spans="1:28" ht="16.5" customHeight="1">
      <c r="A496" s="188"/>
      <c r="B496" s="189"/>
      <c r="C496" s="188"/>
      <c r="D496" s="188"/>
      <c r="E496" s="188"/>
      <c r="F496" s="188"/>
      <c r="G496" s="188"/>
      <c r="H496" s="188"/>
      <c r="I496" s="188"/>
      <c r="J496" s="188"/>
      <c r="K496" s="188"/>
      <c r="L496" s="188"/>
      <c r="M496" s="188"/>
      <c r="N496" s="188"/>
      <c r="O496" s="188"/>
      <c r="P496" s="188"/>
      <c r="Q496" s="188"/>
      <c r="R496" s="188"/>
      <c r="S496" s="188"/>
      <c r="T496" s="188"/>
      <c r="U496" s="188"/>
      <c r="V496" s="188"/>
      <c r="W496" s="188"/>
      <c r="X496" s="188"/>
      <c r="Y496" s="188"/>
      <c r="Z496" s="188"/>
      <c r="AA496" s="188"/>
      <c r="AB496" s="188"/>
    </row>
    <row r="497" spans="1:28" ht="16.5" customHeight="1">
      <c r="A497" s="188"/>
      <c r="B497" s="189"/>
      <c r="C497" s="188"/>
      <c r="D497" s="188"/>
      <c r="E497" s="188"/>
      <c r="F497" s="188"/>
      <c r="G497" s="188"/>
      <c r="H497" s="188"/>
      <c r="I497" s="188"/>
      <c r="J497" s="188"/>
      <c r="K497" s="188"/>
      <c r="L497" s="188"/>
      <c r="M497" s="188"/>
      <c r="N497" s="188"/>
      <c r="O497" s="188"/>
      <c r="P497" s="188"/>
      <c r="Q497" s="188"/>
      <c r="R497" s="188"/>
      <c r="S497" s="188"/>
      <c r="T497" s="188"/>
      <c r="U497" s="188"/>
      <c r="V497" s="188"/>
      <c r="W497" s="188"/>
      <c r="X497" s="188"/>
      <c r="Y497" s="188"/>
      <c r="Z497" s="188"/>
      <c r="AA497" s="188"/>
      <c r="AB497" s="188"/>
    </row>
    <row r="498" spans="1:28" ht="16.5" customHeight="1">
      <c r="A498" s="188"/>
      <c r="B498" s="189"/>
      <c r="C498" s="188"/>
      <c r="D498" s="188"/>
      <c r="E498" s="188"/>
      <c r="F498" s="188"/>
      <c r="G498" s="188"/>
      <c r="H498" s="188"/>
      <c r="I498" s="188"/>
      <c r="J498" s="188"/>
      <c r="K498" s="188"/>
      <c r="L498" s="188"/>
      <c r="M498" s="188"/>
      <c r="N498" s="188"/>
      <c r="O498" s="188"/>
      <c r="P498" s="188"/>
      <c r="Q498" s="188"/>
      <c r="R498" s="188"/>
      <c r="S498" s="188"/>
      <c r="T498" s="188"/>
      <c r="U498" s="188"/>
      <c r="V498" s="188"/>
      <c r="W498" s="188"/>
      <c r="X498" s="188"/>
      <c r="Y498" s="188"/>
      <c r="Z498" s="188"/>
      <c r="AA498" s="188"/>
      <c r="AB498" s="188"/>
    </row>
    <row r="499" spans="1:28" ht="16.5" customHeight="1">
      <c r="A499" s="188"/>
      <c r="B499" s="189"/>
      <c r="C499" s="188"/>
      <c r="D499" s="188"/>
      <c r="E499" s="188"/>
      <c r="F499" s="188"/>
      <c r="G499" s="188"/>
      <c r="H499" s="188"/>
      <c r="I499" s="188"/>
      <c r="J499" s="188"/>
      <c r="K499" s="188"/>
      <c r="L499" s="188"/>
      <c r="M499" s="188"/>
      <c r="N499" s="188"/>
      <c r="O499" s="188"/>
      <c r="P499" s="188"/>
      <c r="Q499" s="188"/>
      <c r="R499" s="188"/>
      <c r="S499" s="188"/>
      <c r="T499" s="188"/>
      <c r="U499" s="188"/>
      <c r="V499" s="188"/>
      <c r="W499" s="188"/>
      <c r="X499" s="188"/>
      <c r="Y499" s="188"/>
      <c r="Z499" s="188"/>
      <c r="AA499" s="188"/>
      <c r="AB499" s="188"/>
    </row>
    <row r="500" spans="1:28" ht="16.5" customHeight="1">
      <c r="A500" s="188"/>
      <c r="B500" s="189"/>
      <c r="C500" s="188"/>
      <c r="D500" s="188"/>
      <c r="E500" s="188"/>
      <c r="F500" s="188"/>
      <c r="G500" s="188"/>
      <c r="H500" s="188"/>
      <c r="I500" s="188"/>
      <c r="J500" s="188"/>
      <c r="K500" s="188"/>
      <c r="L500" s="188"/>
      <c r="M500" s="188"/>
      <c r="N500" s="188"/>
      <c r="O500" s="188"/>
      <c r="P500" s="188"/>
      <c r="Q500" s="188"/>
      <c r="R500" s="188"/>
      <c r="S500" s="188"/>
      <c r="T500" s="188"/>
      <c r="U500" s="188"/>
      <c r="V500" s="188"/>
      <c r="W500" s="188"/>
      <c r="X500" s="188"/>
      <c r="Y500" s="188"/>
      <c r="Z500" s="188"/>
      <c r="AA500" s="188"/>
      <c r="AB500" s="188"/>
    </row>
    <row r="501" spans="1:28" ht="16.5" customHeight="1">
      <c r="A501" s="188"/>
      <c r="B501" s="189"/>
      <c r="C501" s="188"/>
      <c r="D501" s="188"/>
      <c r="E501" s="188"/>
      <c r="F501" s="188"/>
      <c r="G501" s="188"/>
      <c r="H501" s="188"/>
      <c r="I501" s="188"/>
      <c r="J501" s="188"/>
      <c r="K501" s="188"/>
      <c r="L501" s="188"/>
      <c r="M501" s="188"/>
      <c r="N501" s="188"/>
      <c r="O501" s="188"/>
      <c r="P501" s="188"/>
      <c r="Q501" s="188"/>
      <c r="R501" s="188"/>
      <c r="S501" s="188"/>
      <c r="T501" s="188"/>
      <c r="U501" s="188"/>
      <c r="V501" s="188"/>
      <c r="W501" s="188"/>
      <c r="X501" s="188"/>
      <c r="Y501" s="188"/>
      <c r="Z501" s="188"/>
      <c r="AA501" s="188"/>
      <c r="AB501" s="188"/>
    </row>
    <row r="502" spans="1:28" ht="16.5" customHeight="1">
      <c r="A502" s="188"/>
      <c r="B502" s="189"/>
      <c r="C502" s="188"/>
      <c r="D502" s="188"/>
      <c r="E502" s="188"/>
      <c r="F502" s="188"/>
      <c r="G502" s="188"/>
      <c r="H502" s="188"/>
      <c r="I502" s="188"/>
      <c r="J502" s="188"/>
      <c r="K502" s="188"/>
      <c r="L502" s="188"/>
      <c r="M502" s="188"/>
      <c r="N502" s="188"/>
      <c r="O502" s="188"/>
      <c r="P502" s="188"/>
      <c r="Q502" s="188"/>
      <c r="R502" s="188"/>
      <c r="S502" s="188"/>
      <c r="T502" s="188"/>
      <c r="U502" s="188"/>
      <c r="V502" s="188"/>
      <c r="W502" s="188"/>
      <c r="X502" s="188"/>
      <c r="Y502" s="188"/>
      <c r="Z502" s="188"/>
      <c r="AA502" s="188"/>
      <c r="AB502" s="188"/>
    </row>
    <row r="503" spans="1:28" ht="16.5" customHeight="1">
      <c r="A503" s="188"/>
      <c r="B503" s="189"/>
      <c r="C503" s="188"/>
      <c r="D503" s="188"/>
      <c r="E503" s="188"/>
      <c r="F503" s="188"/>
      <c r="G503" s="188"/>
      <c r="H503" s="188"/>
      <c r="I503" s="188"/>
      <c r="J503" s="188"/>
      <c r="K503" s="188"/>
      <c r="L503" s="188"/>
      <c r="M503" s="188"/>
      <c r="N503" s="188"/>
      <c r="O503" s="188"/>
      <c r="P503" s="188"/>
      <c r="Q503" s="188"/>
      <c r="R503" s="188"/>
      <c r="S503" s="188"/>
      <c r="T503" s="188"/>
      <c r="U503" s="188"/>
      <c r="V503" s="188"/>
      <c r="W503" s="188"/>
      <c r="X503" s="188"/>
      <c r="Y503" s="188"/>
      <c r="Z503" s="188"/>
      <c r="AA503" s="188"/>
      <c r="AB503" s="188"/>
    </row>
    <row r="504" spans="1:28" ht="16.5" customHeight="1">
      <c r="A504" s="188"/>
      <c r="B504" s="189"/>
      <c r="C504" s="188"/>
      <c r="D504" s="188"/>
      <c r="E504" s="188"/>
      <c r="F504" s="188"/>
      <c r="G504" s="188"/>
      <c r="H504" s="188"/>
      <c r="I504" s="188"/>
      <c r="J504" s="188"/>
      <c r="K504" s="188"/>
      <c r="L504" s="188"/>
      <c r="M504" s="188"/>
      <c r="N504" s="188"/>
      <c r="O504" s="188"/>
      <c r="P504" s="188"/>
      <c r="Q504" s="188"/>
      <c r="R504" s="188"/>
      <c r="S504" s="188"/>
      <c r="T504" s="188"/>
      <c r="U504" s="188"/>
      <c r="V504" s="188"/>
      <c r="W504" s="188"/>
      <c r="X504" s="188"/>
      <c r="Y504" s="188"/>
      <c r="Z504" s="188"/>
      <c r="AA504" s="188"/>
      <c r="AB504" s="188"/>
    </row>
    <row r="505" spans="1:28" ht="16.5" customHeight="1">
      <c r="A505" s="188"/>
      <c r="B505" s="189"/>
      <c r="C505" s="188"/>
      <c r="D505" s="188"/>
      <c r="E505" s="188"/>
      <c r="F505" s="188"/>
      <c r="G505" s="188"/>
      <c r="H505" s="188"/>
      <c r="I505" s="188"/>
      <c r="J505" s="188"/>
      <c r="K505" s="188"/>
      <c r="L505" s="188"/>
      <c r="M505" s="188"/>
      <c r="N505" s="188"/>
      <c r="O505" s="188"/>
      <c r="P505" s="188"/>
      <c r="Q505" s="188"/>
      <c r="R505" s="188"/>
      <c r="S505" s="188"/>
      <c r="T505" s="188"/>
      <c r="U505" s="188"/>
      <c r="V505" s="188"/>
      <c r="W505" s="188"/>
      <c r="X505" s="188"/>
      <c r="Y505" s="188"/>
      <c r="Z505" s="188"/>
      <c r="AA505" s="188"/>
      <c r="AB505" s="188"/>
    </row>
    <row r="506" spans="1:28" ht="16.5" customHeight="1">
      <c r="A506" s="188"/>
      <c r="B506" s="189"/>
      <c r="C506" s="188"/>
      <c r="D506" s="188"/>
      <c r="E506" s="188"/>
      <c r="F506" s="188"/>
      <c r="G506" s="188"/>
      <c r="H506" s="188"/>
      <c r="I506" s="188"/>
      <c r="J506" s="188"/>
      <c r="K506" s="188"/>
      <c r="L506" s="188"/>
      <c r="M506" s="188"/>
      <c r="N506" s="188"/>
      <c r="O506" s="188"/>
      <c r="P506" s="188"/>
      <c r="Q506" s="188"/>
      <c r="R506" s="188"/>
      <c r="S506" s="188"/>
      <c r="T506" s="188"/>
      <c r="U506" s="188"/>
      <c r="V506" s="188"/>
      <c r="W506" s="188"/>
      <c r="X506" s="188"/>
      <c r="Y506" s="188"/>
      <c r="Z506" s="188"/>
      <c r="AA506" s="188"/>
      <c r="AB506" s="188"/>
    </row>
    <row r="507" spans="1:28" ht="16.5" customHeight="1">
      <c r="A507" s="188"/>
      <c r="B507" s="189"/>
      <c r="C507" s="188"/>
      <c r="D507" s="188"/>
      <c r="E507" s="188"/>
      <c r="F507" s="188"/>
      <c r="G507" s="188"/>
      <c r="H507" s="188"/>
      <c r="I507" s="188"/>
      <c r="J507" s="188"/>
      <c r="K507" s="188"/>
      <c r="L507" s="188"/>
      <c r="M507" s="188"/>
      <c r="N507" s="188"/>
      <c r="O507" s="188"/>
      <c r="P507" s="188"/>
      <c r="Q507" s="188"/>
      <c r="R507" s="188"/>
      <c r="S507" s="188"/>
      <c r="T507" s="188"/>
      <c r="U507" s="188"/>
      <c r="V507" s="188"/>
      <c r="W507" s="188"/>
      <c r="X507" s="188"/>
      <c r="Y507" s="188"/>
      <c r="Z507" s="188"/>
      <c r="AA507" s="188"/>
      <c r="AB507" s="188"/>
    </row>
    <row r="508" spans="1:28" ht="16.5" customHeight="1">
      <c r="A508" s="188"/>
      <c r="B508" s="189"/>
      <c r="C508" s="188"/>
      <c r="D508" s="188"/>
      <c r="E508" s="188"/>
      <c r="F508" s="188"/>
      <c r="G508" s="188"/>
      <c r="H508" s="188"/>
      <c r="I508" s="188"/>
      <c r="J508" s="188"/>
      <c r="K508" s="188"/>
      <c r="L508" s="188"/>
      <c r="M508" s="188"/>
      <c r="N508" s="188"/>
      <c r="O508" s="188"/>
      <c r="P508" s="188"/>
      <c r="Q508" s="188"/>
      <c r="R508" s="188"/>
      <c r="S508" s="188"/>
      <c r="T508" s="188"/>
      <c r="U508" s="188"/>
      <c r="V508" s="188"/>
      <c r="W508" s="188"/>
      <c r="X508" s="188"/>
      <c r="Y508" s="188"/>
      <c r="Z508" s="188"/>
      <c r="AA508" s="188"/>
      <c r="AB508" s="188"/>
    </row>
    <row r="509" spans="1:28" ht="16.5" customHeight="1">
      <c r="A509" s="188"/>
      <c r="B509" s="189"/>
      <c r="C509" s="188"/>
      <c r="D509" s="188"/>
      <c r="E509" s="188"/>
      <c r="F509" s="188"/>
      <c r="G509" s="188"/>
      <c r="H509" s="188"/>
      <c r="I509" s="188"/>
      <c r="J509" s="188"/>
      <c r="K509" s="188"/>
      <c r="L509" s="188"/>
      <c r="M509" s="188"/>
      <c r="N509" s="188"/>
      <c r="O509" s="188"/>
      <c r="P509" s="188"/>
      <c r="Q509" s="188"/>
      <c r="R509" s="188"/>
      <c r="S509" s="188"/>
      <c r="T509" s="188"/>
      <c r="U509" s="188"/>
      <c r="V509" s="188"/>
      <c r="W509" s="188"/>
      <c r="X509" s="188"/>
      <c r="Y509" s="188"/>
      <c r="Z509" s="188"/>
      <c r="AA509" s="188"/>
      <c r="AB509" s="188"/>
    </row>
    <row r="510" spans="1:28" ht="16.5" customHeight="1">
      <c r="A510" s="188"/>
      <c r="B510" s="189"/>
      <c r="C510" s="188"/>
      <c r="D510" s="188"/>
      <c r="E510" s="188"/>
      <c r="F510" s="188"/>
      <c r="G510" s="188"/>
      <c r="H510" s="188"/>
      <c r="I510" s="188"/>
      <c r="J510" s="188"/>
      <c r="K510" s="188"/>
      <c r="L510" s="188"/>
      <c r="M510" s="188"/>
      <c r="N510" s="188"/>
      <c r="O510" s="188"/>
      <c r="P510" s="188"/>
      <c r="Q510" s="188"/>
      <c r="R510" s="188"/>
      <c r="S510" s="188"/>
      <c r="T510" s="188"/>
      <c r="U510" s="188"/>
      <c r="V510" s="188"/>
      <c r="W510" s="188"/>
      <c r="X510" s="188"/>
      <c r="Y510" s="188"/>
      <c r="Z510" s="188"/>
      <c r="AA510" s="188"/>
      <c r="AB510" s="188"/>
    </row>
    <row r="511" spans="1:28" ht="16.5" customHeight="1">
      <c r="A511" s="188"/>
      <c r="B511" s="189"/>
      <c r="C511" s="188"/>
      <c r="D511" s="188"/>
      <c r="E511" s="188"/>
      <c r="F511" s="188"/>
      <c r="G511" s="188"/>
      <c r="H511" s="188"/>
      <c r="I511" s="188"/>
      <c r="J511" s="188"/>
      <c r="K511" s="188"/>
      <c r="L511" s="188"/>
      <c r="M511" s="188"/>
      <c r="N511" s="188"/>
      <c r="O511" s="188"/>
      <c r="P511" s="188"/>
      <c r="Q511" s="188"/>
      <c r="R511" s="188"/>
      <c r="S511" s="188"/>
      <c r="T511" s="188"/>
      <c r="U511" s="188"/>
      <c r="V511" s="188"/>
      <c r="W511" s="188"/>
      <c r="X511" s="188"/>
      <c r="Y511" s="188"/>
      <c r="Z511" s="188"/>
      <c r="AA511" s="188"/>
      <c r="AB511" s="188"/>
    </row>
    <row r="512" spans="1:28" ht="16.5" customHeight="1">
      <c r="A512" s="188"/>
      <c r="B512" s="189"/>
      <c r="C512" s="188"/>
      <c r="D512" s="188"/>
      <c r="E512" s="188"/>
      <c r="F512" s="188"/>
      <c r="G512" s="188"/>
      <c r="H512" s="188"/>
      <c r="I512" s="188"/>
      <c r="J512" s="188"/>
      <c r="K512" s="188"/>
      <c r="L512" s="188"/>
      <c r="M512" s="188"/>
      <c r="N512" s="188"/>
      <c r="O512" s="188"/>
      <c r="P512" s="188"/>
      <c r="Q512" s="188"/>
      <c r="R512" s="188"/>
      <c r="S512" s="188"/>
      <c r="T512" s="188"/>
      <c r="U512" s="188"/>
      <c r="V512" s="188"/>
      <c r="W512" s="188"/>
      <c r="X512" s="188"/>
      <c r="Y512" s="188"/>
      <c r="Z512" s="188"/>
      <c r="AA512" s="188"/>
      <c r="AB512" s="188"/>
    </row>
    <row r="513" spans="1:28" ht="16.5" customHeight="1">
      <c r="A513" s="188"/>
      <c r="B513" s="189"/>
      <c r="C513" s="188"/>
      <c r="D513" s="188"/>
      <c r="E513" s="188"/>
      <c r="F513" s="188"/>
      <c r="G513" s="188"/>
      <c r="H513" s="188"/>
      <c r="I513" s="188"/>
      <c r="J513" s="188"/>
      <c r="K513" s="188"/>
      <c r="L513" s="188"/>
      <c r="M513" s="188"/>
      <c r="N513" s="188"/>
      <c r="O513" s="188"/>
      <c r="P513" s="188"/>
      <c r="Q513" s="188"/>
      <c r="R513" s="188"/>
      <c r="S513" s="188"/>
      <c r="T513" s="188"/>
      <c r="U513" s="188"/>
      <c r="V513" s="188"/>
      <c r="W513" s="188"/>
      <c r="X513" s="188"/>
      <c r="Y513" s="188"/>
      <c r="Z513" s="188"/>
      <c r="AA513" s="188"/>
      <c r="AB513" s="188"/>
    </row>
    <row r="514" spans="1:28" ht="16.5" customHeight="1">
      <c r="A514" s="188"/>
      <c r="B514" s="189"/>
      <c r="C514" s="188"/>
      <c r="D514" s="188"/>
      <c r="E514" s="188"/>
      <c r="F514" s="188"/>
      <c r="G514" s="188"/>
      <c r="H514" s="188"/>
      <c r="I514" s="188"/>
      <c r="J514" s="188"/>
      <c r="K514" s="188"/>
      <c r="L514" s="188"/>
      <c r="M514" s="188"/>
      <c r="N514" s="188"/>
      <c r="O514" s="188"/>
      <c r="P514" s="188"/>
      <c r="Q514" s="188"/>
      <c r="R514" s="188"/>
      <c r="S514" s="188"/>
      <c r="T514" s="188"/>
      <c r="U514" s="188"/>
      <c r="V514" s="188"/>
      <c r="W514" s="188"/>
      <c r="X514" s="188"/>
      <c r="Y514" s="188"/>
      <c r="Z514" s="188"/>
      <c r="AA514" s="188"/>
      <c r="AB514" s="188"/>
    </row>
    <row r="515" spans="1:28" ht="16.5" customHeight="1">
      <c r="A515" s="188"/>
      <c r="B515" s="189"/>
      <c r="C515" s="188"/>
      <c r="D515" s="188"/>
      <c r="E515" s="188"/>
      <c r="F515" s="188"/>
      <c r="G515" s="188"/>
      <c r="H515" s="188"/>
      <c r="I515" s="188"/>
      <c r="J515" s="188"/>
      <c r="K515" s="188"/>
      <c r="L515" s="188"/>
      <c r="M515" s="188"/>
      <c r="N515" s="188"/>
      <c r="O515" s="188"/>
      <c r="P515" s="188"/>
      <c r="Q515" s="188"/>
      <c r="R515" s="188"/>
      <c r="S515" s="188"/>
      <c r="T515" s="188"/>
      <c r="U515" s="188"/>
      <c r="V515" s="188"/>
      <c r="W515" s="188"/>
      <c r="X515" s="188"/>
      <c r="Y515" s="188"/>
      <c r="Z515" s="188"/>
      <c r="AA515" s="188"/>
      <c r="AB515" s="188"/>
    </row>
    <row r="516" spans="1:28" ht="16.5" customHeight="1">
      <c r="A516" s="188"/>
      <c r="B516" s="189"/>
      <c r="C516" s="188"/>
      <c r="D516" s="188"/>
      <c r="E516" s="188"/>
      <c r="F516" s="188"/>
      <c r="G516" s="188"/>
      <c r="H516" s="188"/>
      <c r="I516" s="188"/>
      <c r="J516" s="188"/>
      <c r="K516" s="188"/>
      <c r="L516" s="188"/>
      <c r="M516" s="188"/>
      <c r="N516" s="188"/>
      <c r="O516" s="188"/>
      <c r="P516" s="188"/>
      <c r="Q516" s="188"/>
      <c r="R516" s="188"/>
      <c r="S516" s="188"/>
      <c r="T516" s="188"/>
      <c r="U516" s="188"/>
      <c r="V516" s="188"/>
      <c r="W516" s="188"/>
      <c r="X516" s="188"/>
      <c r="Y516" s="188"/>
      <c r="Z516" s="188"/>
      <c r="AA516" s="188"/>
      <c r="AB516" s="188"/>
    </row>
    <row r="517" spans="1:28" ht="16.5" customHeight="1">
      <c r="A517" s="188"/>
      <c r="B517" s="189"/>
      <c r="C517" s="188"/>
      <c r="D517" s="188"/>
      <c r="E517" s="188"/>
      <c r="F517" s="188"/>
      <c r="G517" s="188"/>
      <c r="H517" s="188"/>
      <c r="I517" s="188"/>
      <c r="J517" s="188"/>
      <c r="K517" s="188"/>
      <c r="L517" s="188"/>
      <c r="M517" s="188"/>
      <c r="N517" s="188"/>
      <c r="O517" s="188"/>
      <c r="P517" s="188"/>
      <c r="Q517" s="188"/>
      <c r="R517" s="188"/>
      <c r="S517" s="188"/>
      <c r="T517" s="188"/>
      <c r="U517" s="188"/>
      <c r="V517" s="188"/>
      <c r="W517" s="188"/>
      <c r="X517" s="188"/>
      <c r="Y517" s="188"/>
      <c r="Z517" s="188"/>
      <c r="AA517" s="188"/>
      <c r="AB517" s="188"/>
    </row>
    <row r="518" spans="1:28" ht="16.5" customHeight="1">
      <c r="A518" s="188"/>
      <c r="B518" s="189"/>
      <c r="C518" s="188"/>
      <c r="D518" s="188"/>
      <c r="E518" s="188"/>
      <c r="F518" s="188"/>
      <c r="G518" s="188"/>
      <c r="H518" s="188"/>
      <c r="I518" s="188"/>
      <c r="J518" s="188"/>
      <c r="K518" s="188"/>
      <c r="L518" s="188"/>
      <c r="M518" s="188"/>
      <c r="N518" s="188"/>
      <c r="O518" s="188"/>
      <c r="P518" s="188"/>
      <c r="Q518" s="188"/>
      <c r="R518" s="188"/>
      <c r="S518" s="188"/>
      <c r="T518" s="188"/>
      <c r="U518" s="188"/>
      <c r="V518" s="188"/>
      <c r="W518" s="188"/>
      <c r="X518" s="188"/>
      <c r="Y518" s="188"/>
      <c r="Z518" s="188"/>
      <c r="AA518" s="188"/>
      <c r="AB518" s="188"/>
    </row>
    <row r="519" spans="1:28" ht="16.5" customHeight="1">
      <c r="A519" s="188"/>
      <c r="B519" s="189"/>
      <c r="C519" s="188"/>
      <c r="D519" s="188"/>
      <c r="E519" s="188"/>
      <c r="F519" s="188"/>
      <c r="G519" s="188"/>
      <c r="H519" s="188"/>
      <c r="I519" s="188"/>
      <c r="J519" s="188"/>
      <c r="K519" s="188"/>
      <c r="L519" s="188"/>
      <c r="M519" s="188"/>
      <c r="N519" s="188"/>
      <c r="O519" s="188"/>
      <c r="P519" s="188"/>
      <c r="Q519" s="188"/>
      <c r="R519" s="188"/>
      <c r="S519" s="188"/>
      <c r="T519" s="188"/>
      <c r="U519" s="188"/>
      <c r="V519" s="188"/>
      <c r="W519" s="188"/>
      <c r="X519" s="188"/>
      <c r="Y519" s="188"/>
      <c r="Z519" s="188"/>
      <c r="AA519" s="188"/>
      <c r="AB519" s="188"/>
    </row>
    <row r="520" spans="1:28" ht="16.5" customHeight="1">
      <c r="A520" s="188"/>
      <c r="B520" s="189"/>
      <c r="C520" s="188"/>
      <c r="D520" s="188"/>
      <c r="E520" s="188"/>
      <c r="F520" s="188"/>
      <c r="G520" s="188"/>
      <c r="H520" s="188"/>
      <c r="I520" s="188"/>
      <c r="J520" s="188"/>
      <c r="K520" s="188"/>
      <c r="L520" s="188"/>
      <c r="M520" s="188"/>
      <c r="N520" s="188"/>
      <c r="O520" s="188"/>
      <c r="P520" s="188"/>
      <c r="Q520" s="188"/>
      <c r="R520" s="188"/>
      <c r="S520" s="188"/>
      <c r="T520" s="188"/>
      <c r="U520" s="188"/>
      <c r="V520" s="188"/>
      <c r="W520" s="188"/>
      <c r="X520" s="188"/>
      <c r="Y520" s="188"/>
      <c r="Z520" s="188"/>
      <c r="AA520" s="188"/>
      <c r="AB520" s="188"/>
    </row>
    <row r="521" spans="1:28" ht="16.5" customHeight="1">
      <c r="A521" s="188"/>
      <c r="B521" s="189"/>
      <c r="C521" s="188"/>
      <c r="D521" s="188"/>
      <c r="E521" s="188"/>
      <c r="F521" s="188"/>
      <c r="G521" s="188"/>
      <c r="H521" s="188"/>
      <c r="I521" s="188"/>
      <c r="J521" s="188"/>
      <c r="K521" s="188"/>
      <c r="L521" s="188"/>
      <c r="M521" s="188"/>
      <c r="N521" s="188"/>
      <c r="O521" s="188"/>
      <c r="P521" s="188"/>
      <c r="Q521" s="188"/>
      <c r="R521" s="188"/>
      <c r="S521" s="188"/>
      <c r="T521" s="188"/>
      <c r="U521" s="188"/>
      <c r="V521" s="188"/>
      <c r="W521" s="188"/>
      <c r="X521" s="188"/>
      <c r="Y521" s="188"/>
      <c r="Z521" s="188"/>
      <c r="AA521" s="188"/>
      <c r="AB521" s="188"/>
    </row>
    <row r="522" spans="1:28" ht="16.5" customHeight="1">
      <c r="A522" s="188"/>
      <c r="B522" s="189"/>
      <c r="C522" s="188"/>
      <c r="D522" s="188"/>
      <c r="E522" s="188"/>
      <c r="F522" s="188"/>
      <c r="G522" s="188"/>
      <c r="H522" s="188"/>
      <c r="I522" s="188"/>
      <c r="J522" s="188"/>
      <c r="K522" s="188"/>
      <c r="L522" s="188"/>
      <c r="M522" s="188"/>
      <c r="N522" s="188"/>
      <c r="O522" s="188"/>
      <c r="P522" s="188"/>
      <c r="Q522" s="188"/>
      <c r="R522" s="188"/>
      <c r="S522" s="188"/>
      <c r="T522" s="188"/>
      <c r="U522" s="188"/>
      <c r="V522" s="188"/>
      <c r="W522" s="188"/>
      <c r="X522" s="188"/>
      <c r="Y522" s="188"/>
      <c r="Z522" s="188"/>
      <c r="AA522" s="188"/>
      <c r="AB522" s="188"/>
    </row>
    <row r="523" spans="1:28" ht="16.5" customHeight="1">
      <c r="A523" s="188"/>
      <c r="B523" s="189"/>
      <c r="C523" s="188"/>
      <c r="D523" s="188"/>
      <c r="E523" s="188"/>
      <c r="F523" s="188"/>
      <c r="G523" s="188"/>
      <c r="H523" s="188"/>
      <c r="I523" s="188"/>
      <c r="J523" s="188"/>
      <c r="K523" s="188"/>
      <c r="L523" s="188"/>
      <c r="M523" s="188"/>
      <c r="N523" s="188"/>
      <c r="O523" s="188"/>
      <c r="P523" s="188"/>
      <c r="Q523" s="188"/>
      <c r="R523" s="188"/>
      <c r="S523" s="188"/>
      <c r="T523" s="188"/>
      <c r="U523" s="188"/>
      <c r="V523" s="188"/>
      <c r="W523" s="188"/>
      <c r="X523" s="188"/>
      <c r="Y523" s="188"/>
      <c r="Z523" s="188"/>
      <c r="AA523" s="188"/>
      <c r="AB523" s="188"/>
    </row>
    <row r="524" spans="1:28" ht="16.5" customHeight="1">
      <c r="A524" s="188"/>
      <c r="B524" s="189"/>
      <c r="C524" s="188"/>
      <c r="D524" s="188"/>
      <c r="E524" s="188"/>
      <c r="F524" s="188"/>
      <c r="G524" s="188"/>
      <c r="H524" s="188"/>
      <c r="I524" s="188"/>
      <c r="J524" s="188"/>
      <c r="K524" s="188"/>
      <c r="L524" s="188"/>
      <c r="M524" s="188"/>
      <c r="N524" s="188"/>
      <c r="O524" s="188"/>
      <c r="P524" s="188"/>
      <c r="Q524" s="188"/>
      <c r="R524" s="188"/>
      <c r="S524" s="188"/>
      <c r="T524" s="188"/>
      <c r="U524" s="188"/>
      <c r="V524" s="188"/>
      <c r="W524" s="188"/>
      <c r="X524" s="188"/>
      <c r="Y524" s="188"/>
      <c r="Z524" s="188"/>
      <c r="AA524" s="188"/>
      <c r="AB524" s="188"/>
    </row>
    <row r="525" spans="1:28" ht="16.5" customHeight="1">
      <c r="A525" s="188"/>
      <c r="B525" s="189"/>
      <c r="C525" s="188"/>
      <c r="D525" s="188"/>
      <c r="E525" s="188"/>
      <c r="F525" s="188"/>
      <c r="G525" s="188"/>
      <c r="H525" s="188"/>
      <c r="I525" s="188"/>
      <c r="J525" s="188"/>
      <c r="K525" s="188"/>
      <c r="L525" s="188"/>
      <c r="M525" s="188"/>
      <c r="N525" s="188"/>
      <c r="O525" s="188"/>
      <c r="P525" s="188"/>
      <c r="Q525" s="188"/>
      <c r="R525" s="188"/>
      <c r="S525" s="188"/>
      <c r="T525" s="188"/>
      <c r="U525" s="188"/>
      <c r="V525" s="188"/>
      <c r="W525" s="188"/>
      <c r="X525" s="188"/>
      <c r="Y525" s="188"/>
      <c r="Z525" s="188"/>
      <c r="AA525" s="188"/>
      <c r="AB525" s="188"/>
    </row>
    <row r="526" spans="1:28" ht="16.5" customHeight="1">
      <c r="A526" s="188"/>
      <c r="B526" s="189"/>
      <c r="C526" s="188"/>
      <c r="D526" s="188"/>
      <c r="E526" s="188"/>
      <c r="F526" s="188"/>
      <c r="G526" s="188"/>
      <c r="H526" s="188"/>
      <c r="I526" s="188"/>
      <c r="J526" s="188"/>
      <c r="K526" s="188"/>
      <c r="L526" s="188"/>
      <c r="M526" s="188"/>
      <c r="N526" s="188"/>
      <c r="O526" s="188"/>
      <c r="P526" s="188"/>
      <c r="Q526" s="188"/>
      <c r="R526" s="188"/>
      <c r="S526" s="188"/>
      <c r="T526" s="188"/>
      <c r="U526" s="188"/>
      <c r="V526" s="188"/>
      <c r="W526" s="188"/>
      <c r="X526" s="188"/>
      <c r="Y526" s="188"/>
      <c r="Z526" s="188"/>
      <c r="AA526" s="188"/>
      <c r="AB526" s="188"/>
    </row>
    <row r="527" spans="1:28" ht="16.5" customHeight="1">
      <c r="A527" s="188"/>
      <c r="B527" s="189"/>
      <c r="C527" s="188"/>
      <c r="D527" s="188"/>
      <c r="E527" s="188"/>
      <c r="F527" s="188"/>
      <c r="G527" s="188"/>
      <c r="H527" s="188"/>
      <c r="I527" s="188"/>
      <c r="J527" s="188"/>
      <c r="K527" s="188"/>
      <c r="L527" s="188"/>
      <c r="M527" s="188"/>
      <c r="N527" s="188"/>
      <c r="O527" s="188"/>
      <c r="P527" s="188"/>
      <c r="Q527" s="188"/>
      <c r="R527" s="188"/>
      <c r="S527" s="188"/>
      <c r="T527" s="188"/>
      <c r="U527" s="188"/>
      <c r="V527" s="188"/>
      <c r="W527" s="188"/>
      <c r="X527" s="188"/>
      <c r="Y527" s="188"/>
      <c r="Z527" s="188"/>
      <c r="AA527" s="188"/>
      <c r="AB527" s="188"/>
    </row>
    <row r="528" spans="1:28" ht="16.5" customHeight="1">
      <c r="A528" s="188"/>
      <c r="B528" s="189"/>
      <c r="C528" s="188"/>
      <c r="D528" s="188"/>
      <c r="E528" s="188"/>
      <c r="F528" s="188"/>
      <c r="G528" s="188"/>
      <c r="H528" s="188"/>
      <c r="I528" s="188"/>
      <c r="J528" s="188"/>
      <c r="K528" s="188"/>
      <c r="L528" s="188"/>
      <c r="M528" s="188"/>
      <c r="N528" s="188"/>
      <c r="O528" s="188"/>
      <c r="P528" s="188"/>
      <c r="Q528" s="188"/>
      <c r="R528" s="188"/>
      <c r="S528" s="188"/>
      <c r="T528" s="188"/>
      <c r="U528" s="188"/>
      <c r="V528" s="188"/>
      <c r="W528" s="188"/>
      <c r="X528" s="188"/>
      <c r="Y528" s="188"/>
      <c r="Z528" s="188"/>
      <c r="AA528" s="188"/>
      <c r="AB528" s="188"/>
    </row>
    <row r="529" spans="1:28" ht="16.5" customHeight="1">
      <c r="A529" s="188"/>
      <c r="B529" s="189"/>
      <c r="C529" s="188"/>
      <c r="D529" s="188"/>
      <c r="E529" s="188"/>
      <c r="F529" s="188"/>
      <c r="G529" s="188"/>
      <c r="H529" s="188"/>
      <c r="I529" s="188"/>
      <c r="J529" s="188"/>
      <c r="K529" s="188"/>
      <c r="L529" s="188"/>
      <c r="M529" s="188"/>
      <c r="N529" s="188"/>
      <c r="O529" s="188"/>
      <c r="P529" s="188"/>
      <c r="Q529" s="188"/>
      <c r="R529" s="188"/>
      <c r="S529" s="188"/>
      <c r="T529" s="188"/>
      <c r="U529" s="188"/>
      <c r="V529" s="188"/>
      <c r="W529" s="188"/>
      <c r="X529" s="188"/>
      <c r="Y529" s="188"/>
      <c r="Z529" s="188"/>
      <c r="AA529" s="188"/>
      <c r="AB529" s="188"/>
    </row>
    <row r="530" spans="1:28" ht="16.5" customHeight="1">
      <c r="A530" s="188"/>
      <c r="B530" s="189"/>
      <c r="C530" s="188"/>
      <c r="D530" s="188"/>
      <c r="E530" s="188"/>
      <c r="F530" s="188"/>
      <c r="G530" s="188"/>
      <c r="H530" s="188"/>
      <c r="I530" s="188"/>
      <c r="J530" s="188"/>
      <c r="K530" s="188"/>
      <c r="L530" s="188"/>
      <c r="M530" s="188"/>
      <c r="N530" s="188"/>
      <c r="O530" s="188"/>
      <c r="P530" s="188"/>
      <c r="Q530" s="188"/>
      <c r="R530" s="188"/>
      <c r="S530" s="188"/>
      <c r="T530" s="188"/>
      <c r="U530" s="188"/>
      <c r="V530" s="188"/>
      <c r="W530" s="188"/>
      <c r="X530" s="188"/>
      <c r="Y530" s="188"/>
      <c r="Z530" s="188"/>
      <c r="AA530" s="188"/>
      <c r="AB530" s="188"/>
    </row>
    <row r="531" spans="1:28" ht="16.5" customHeight="1">
      <c r="A531" s="188"/>
      <c r="B531" s="189"/>
      <c r="C531" s="188"/>
      <c r="D531" s="188"/>
      <c r="E531" s="188"/>
      <c r="F531" s="188"/>
      <c r="G531" s="188"/>
      <c r="H531" s="188"/>
      <c r="I531" s="188"/>
      <c r="J531" s="188"/>
      <c r="K531" s="188"/>
      <c r="L531" s="188"/>
      <c r="M531" s="188"/>
      <c r="N531" s="188"/>
      <c r="O531" s="188"/>
      <c r="P531" s="188"/>
      <c r="Q531" s="188"/>
      <c r="R531" s="188"/>
      <c r="S531" s="188"/>
      <c r="T531" s="188"/>
      <c r="U531" s="188"/>
      <c r="V531" s="188"/>
      <c r="W531" s="188"/>
      <c r="X531" s="188"/>
      <c r="Y531" s="188"/>
      <c r="Z531" s="188"/>
      <c r="AA531" s="188"/>
      <c r="AB531" s="188"/>
    </row>
    <row r="532" spans="1:28" ht="16.5" customHeight="1">
      <c r="A532" s="188"/>
      <c r="B532" s="189"/>
      <c r="C532" s="188"/>
      <c r="D532" s="188"/>
      <c r="E532" s="188"/>
      <c r="F532" s="188"/>
      <c r="G532" s="188"/>
      <c r="H532" s="188"/>
      <c r="I532" s="188"/>
      <c r="J532" s="188"/>
      <c r="K532" s="188"/>
      <c r="L532" s="188"/>
      <c r="M532" s="188"/>
      <c r="N532" s="188"/>
      <c r="O532" s="188"/>
      <c r="P532" s="188"/>
      <c r="Q532" s="188"/>
      <c r="R532" s="188"/>
      <c r="S532" s="188"/>
      <c r="T532" s="188"/>
      <c r="U532" s="188"/>
      <c r="V532" s="188"/>
      <c r="W532" s="188"/>
      <c r="X532" s="188"/>
      <c r="Y532" s="188"/>
      <c r="Z532" s="188"/>
      <c r="AA532" s="188"/>
      <c r="AB532" s="188"/>
    </row>
    <row r="533" spans="1:28" ht="16.5" customHeight="1">
      <c r="A533" s="188"/>
      <c r="B533" s="189"/>
      <c r="C533" s="188"/>
      <c r="D533" s="188"/>
      <c r="E533" s="188"/>
      <c r="F533" s="188"/>
      <c r="G533" s="188"/>
      <c r="H533" s="188"/>
      <c r="I533" s="188"/>
      <c r="J533" s="188"/>
      <c r="K533" s="188"/>
      <c r="L533" s="188"/>
      <c r="M533" s="188"/>
      <c r="N533" s="188"/>
      <c r="O533" s="188"/>
      <c r="P533" s="188"/>
      <c r="Q533" s="188"/>
      <c r="R533" s="188"/>
      <c r="S533" s="188"/>
      <c r="T533" s="188"/>
      <c r="U533" s="188"/>
      <c r="V533" s="188"/>
      <c r="W533" s="188"/>
      <c r="X533" s="188"/>
      <c r="Y533" s="188"/>
      <c r="Z533" s="188"/>
      <c r="AA533" s="188"/>
      <c r="AB533" s="188"/>
    </row>
    <row r="534" spans="1:28" ht="16.5" customHeight="1">
      <c r="A534" s="188"/>
      <c r="B534" s="189"/>
      <c r="C534" s="188"/>
      <c r="D534" s="188"/>
      <c r="E534" s="188"/>
      <c r="F534" s="188"/>
      <c r="G534" s="188"/>
      <c r="H534" s="188"/>
      <c r="I534" s="188"/>
      <c r="J534" s="188"/>
      <c r="K534" s="188"/>
      <c r="L534" s="188"/>
      <c r="M534" s="188"/>
      <c r="N534" s="188"/>
      <c r="O534" s="188"/>
      <c r="P534" s="188"/>
      <c r="Q534" s="188"/>
      <c r="R534" s="188"/>
      <c r="S534" s="188"/>
      <c r="T534" s="188"/>
      <c r="U534" s="188"/>
      <c r="V534" s="188"/>
      <c r="W534" s="188"/>
      <c r="X534" s="188"/>
      <c r="Y534" s="188"/>
      <c r="Z534" s="188"/>
      <c r="AA534" s="188"/>
      <c r="AB534" s="188"/>
    </row>
    <row r="535" spans="1:28" ht="16.5" customHeight="1">
      <c r="A535" s="188"/>
      <c r="B535" s="189"/>
      <c r="C535" s="188"/>
      <c r="D535" s="188"/>
      <c r="E535" s="188"/>
      <c r="F535" s="188"/>
      <c r="G535" s="188"/>
      <c r="H535" s="188"/>
      <c r="I535" s="188"/>
      <c r="J535" s="188"/>
      <c r="K535" s="188"/>
      <c r="L535" s="188"/>
      <c r="M535" s="188"/>
      <c r="N535" s="188"/>
      <c r="O535" s="188"/>
      <c r="P535" s="188"/>
      <c r="Q535" s="188"/>
      <c r="R535" s="188"/>
      <c r="S535" s="188"/>
      <c r="T535" s="188"/>
      <c r="U535" s="188"/>
      <c r="V535" s="188"/>
      <c r="W535" s="188"/>
      <c r="X535" s="188"/>
      <c r="Y535" s="188"/>
      <c r="Z535" s="188"/>
      <c r="AA535" s="188"/>
      <c r="AB535" s="188"/>
    </row>
    <row r="536" spans="1:28" ht="16.5" customHeight="1">
      <c r="A536" s="188"/>
      <c r="B536" s="189"/>
      <c r="C536" s="188"/>
      <c r="D536" s="188"/>
      <c r="E536" s="188"/>
      <c r="F536" s="188"/>
      <c r="G536" s="188"/>
      <c r="H536" s="188"/>
      <c r="I536" s="188"/>
      <c r="J536" s="188"/>
      <c r="K536" s="188"/>
      <c r="L536" s="188"/>
      <c r="M536" s="188"/>
      <c r="N536" s="188"/>
      <c r="O536" s="188"/>
      <c r="P536" s="188"/>
      <c r="Q536" s="188"/>
      <c r="R536" s="188"/>
      <c r="S536" s="188"/>
      <c r="T536" s="188"/>
      <c r="U536" s="188"/>
      <c r="V536" s="188"/>
      <c r="W536" s="188"/>
      <c r="X536" s="188"/>
      <c r="Y536" s="188"/>
      <c r="Z536" s="188"/>
      <c r="AA536" s="188"/>
      <c r="AB536" s="188"/>
    </row>
    <row r="537" spans="1:28" ht="16.5" customHeight="1">
      <c r="A537" s="188"/>
      <c r="B537" s="189"/>
      <c r="C537" s="188"/>
      <c r="D537" s="188"/>
      <c r="E537" s="188"/>
      <c r="F537" s="188"/>
      <c r="G537" s="188"/>
      <c r="H537" s="188"/>
      <c r="I537" s="188"/>
      <c r="J537" s="188"/>
      <c r="K537" s="188"/>
      <c r="L537" s="188"/>
      <c r="M537" s="188"/>
      <c r="N537" s="188"/>
      <c r="O537" s="188"/>
      <c r="P537" s="188"/>
      <c r="Q537" s="188"/>
      <c r="R537" s="188"/>
      <c r="S537" s="188"/>
      <c r="T537" s="188"/>
      <c r="U537" s="188"/>
      <c r="V537" s="188"/>
      <c r="W537" s="188"/>
      <c r="X537" s="188"/>
      <c r="Y537" s="188"/>
      <c r="Z537" s="188"/>
      <c r="AA537" s="188"/>
      <c r="AB537" s="188"/>
    </row>
    <row r="538" spans="1:28" ht="16.5" customHeight="1">
      <c r="A538" s="188"/>
      <c r="B538" s="189"/>
      <c r="C538" s="188"/>
      <c r="D538" s="188"/>
      <c r="E538" s="188"/>
      <c r="F538" s="188"/>
      <c r="G538" s="188"/>
      <c r="H538" s="188"/>
      <c r="I538" s="188"/>
      <c r="J538" s="188"/>
      <c r="K538" s="188"/>
      <c r="L538" s="188"/>
      <c r="M538" s="188"/>
      <c r="N538" s="188"/>
      <c r="O538" s="188"/>
      <c r="P538" s="188"/>
      <c r="Q538" s="188"/>
      <c r="R538" s="188"/>
      <c r="S538" s="188"/>
      <c r="T538" s="188"/>
      <c r="U538" s="188"/>
      <c r="V538" s="188"/>
      <c r="W538" s="188"/>
      <c r="X538" s="188"/>
      <c r="Y538" s="188"/>
      <c r="Z538" s="188"/>
      <c r="AA538" s="188"/>
      <c r="AB538" s="188"/>
    </row>
    <row r="539" spans="1:28" ht="16.5" customHeight="1">
      <c r="A539" s="188"/>
      <c r="B539" s="189"/>
      <c r="C539" s="188"/>
      <c r="D539" s="188"/>
      <c r="E539" s="188"/>
      <c r="F539" s="188"/>
      <c r="G539" s="188"/>
      <c r="H539" s="188"/>
      <c r="I539" s="188"/>
      <c r="J539" s="188"/>
      <c r="K539" s="188"/>
      <c r="L539" s="188"/>
      <c r="M539" s="188"/>
      <c r="N539" s="188"/>
      <c r="O539" s="188"/>
      <c r="P539" s="188"/>
      <c r="Q539" s="188"/>
      <c r="R539" s="188"/>
      <c r="S539" s="188"/>
      <c r="T539" s="188"/>
      <c r="U539" s="188"/>
      <c r="V539" s="188"/>
      <c r="W539" s="188"/>
      <c r="X539" s="188"/>
      <c r="Y539" s="188"/>
      <c r="Z539" s="188"/>
      <c r="AA539" s="188"/>
      <c r="AB539" s="188"/>
    </row>
    <row r="540" spans="1:28" ht="16.5" customHeight="1">
      <c r="A540" s="188"/>
      <c r="B540" s="189"/>
      <c r="C540" s="188"/>
      <c r="D540" s="188"/>
      <c r="E540" s="188"/>
      <c r="F540" s="188"/>
      <c r="G540" s="188"/>
      <c r="H540" s="188"/>
      <c r="I540" s="188"/>
      <c r="J540" s="188"/>
      <c r="K540" s="188"/>
      <c r="L540" s="188"/>
      <c r="M540" s="188"/>
      <c r="N540" s="188"/>
      <c r="O540" s="188"/>
      <c r="P540" s="188"/>
      <c r="Q540" s="188"/>
      <c r="R540" s="188"/>
      <c r="S540" s="188"/>
      <c r="T540" s="188"/>
      <c r="U540" s="188"/>
      <c r="V540" s="188"/>
      <c r="W540" s="188"/>
      <c r="X540" s="188"/>
      <c r="Y540" s="188"/>
      <c r="Z540" s="188"/>
      <c r="AA540" s="188"/>
      <c r="AB540" s="188"/>
    </row>
    <row r="541" spans="1:28" ht="16.5" customHeight="1">
      <c r="A541" s="188"/>
      <c r="B541" s="189"/>
      <c r="C541" s="188"/>
      <c r="D541" s="188"/>
      <c r="E541" s="188"/>
      <c r="F541" s="188"/>
      <c r="G541" s="188"/>
      <c r="H541" s="188"/>
      <c r="I541" s="188"/>
      <c r="J541" s="188"/>
      <c r="K541" s="188"/>
      <c r="L541" s="188"/>
      <c r="M541" s="188"/>
      <c r="N541" s="188"/>
      <c r="O541" s="188"/>
      <c r="P541" s="188"/>
      <c r="Q541" s="188"/>
      <c r="R541" s="188"/>
      <c r="S541" s="188"/>
      <c r="T541" s="188"/>
      <c r="U541" s="188"/>
      <c r="V541" s="188"/>
      <c r="W541" s="188"/>
      <c r="X541" s="188"/>
      <c r="Y541" s="188"/>
      <c r="Z541" s="188"/>
      <c r="AA541" s="188"/>
      <c r="AB541" s="188"/>
    </row>
    <row r="542" spans="1:28" ht="16.5" customHeight="1">
      <c r="A542" s="188"/>
      <c r="B542" s="189"/>
      <c r="C542" s="188"/>
      <c r="D542" s="188"/>
      <c r="E542" s="188"/>
      <c r="F542" s="188"/>
      <c r="G542" s="188"/>
      <c r="H542" s="188"/>
      <c r="I542" s="188"/>
      <c r="J542" s="188"/>
      <c r="K542" s="188"/>
      <c r="L542" s="188"/>
      <c r="M542" s="188"/>
      <c r="N542" s="188"/>
      <c r="O542" s="188"/>
      <c r="P542" s="188"/>
      <c r="Q542" s="188"/>
      <c r="R542" s="188"/>
      <c r="S542" s="188"/>
      <c r="T542" s="188"/>
      <c r="U542" s="188"/>
      <c r="V542" s="188"/>
      <c r="W542" s="188"/>
      <c r="X542" s="188"/>
      <c r="Y542" s="188"/>
      <c r="Z542" s="188"/>
      <c r="AA542" s="188"/>
      <c r="AB542" s="188"/>
    </row>
    <row r="543" spans="1:28" ht="16.5" customHeight="1">
      <c r="A543" s="188"/>
      <c r="B543" s="189"/>
      <c r="C543" s="188"/>
      <c r="D543" s="188"/>
      <c r="E543" s="188"/>
      <c r="F543" s="188"/>
      <c r="G543" s="188"/>
      <c r="H543" s="188"/>
      <c r="I543" s="188"/>
      <c r="J543" s="188"/>
      <c r="K543" s="188"/>
      <c r="L543" s="188"/>
      <c r="M543" s="188"/>
      <c r="N543" s="188"/>
      <c r="O543" s="188"/>
      <c r="P543" s="188"/>
      <c r="Q543" s="188"/>
      <c r="R543" s="188"/>
      <c r="S543" s="188"/>
      <c r="T543" s="188"/>
      <c r="U543" s="188"/>
      <c r="V543" s="188"/>
      <c r="W543" s="188"/>
      <c r="X543" s="188"/>
      <c r="Y543" s="188"/>
      <c r="Z543" s="188"/>
      <c r="AA543" s="188"/>
      <c r="AB543" s="188"/>
    </row>
    <row r="544" spans="1:28" ht="16.5" customHeight="1">
      <c r="A544" s="188"/>
      <c r="B544" s="189"/>
      <c r="C544" s="188"/>
      <c r="D544" s="188"/>
      <c r="E544" s="188"/>
      <c r="F544" s="188"/>
      <c r="G544" s="188"/>
      <c r="H544" s="188"/>
      <c r="I544" s="188"/>
      <c r="J544" s="188"/>
      <c r="K544" s="188"/>
      <c r="L544" s="188"/>
      <c r="M544" s="188"/>
      <c r="N544" s="188"/>
      <c r="O544" s="188"/>
      <c r="P544" s="188"/>
      <c r="Q544" s="188"/>
      <c r="R544" s="188"/>
      <c r="S544" s="188"/>
      <c r="T544" s="188"/>
      <c r="U544" s="188"/>
      <c r="V544" s="188"/>
      <c r="W544" s="188"/>
      <c r="X544" s="188"/>
      <c r="Y544" s="188"/>
      <c r="Z544" s="188"/>
      <c r="AA544" s="188"/>
      <c r="AB544" s="188"/>
    </row>
    <row r="545" spans="1:28" ht="16.5" customHeight="1">
      <c r="A545" s="188"/>
      <c r="B545" s="189"/>
      <c r="C545" s="188"/>
      <c r="D545" s="188"/>
      <c r="E545" s="188"/>
      <c r="F545" s="188"/>
      <c r="G545" s="188"/>
      <c r="H545" s="188"/>
      <c r="I545" s="188"/>
      <c r="J545" s="188"/>
      <c r="K545" s="188"/>
      <c r="L545" s="188"/>
      <c r="M545" s="188"/>
      <c r="N545" s="188"/>
      <c r="O545" s="188"/>
      <c r="P545" s="188"/>
      <c r="Q545" s="188"/>
      <c r="R545" s="188"/>
      <c r="S545" s="188"/>
      <c r="T545" s="188"/>
      <c r="U545" s="188"/>
      <c r="V545" s="188"/>
      <c r="W545" s="188"/>
      <c r="X545" s="188"/>
      <c r="Y545" s="188"/>
      <c r="Z545" s="188"/>
      <c r="AA545" s="188"/>
      <c r="AB545" s="188"/>
    </row>
    <row r="546" spans="1:28" ht="16.5" customHeight="1">
      <c r="A546" s="188"/>
      <c r="B546" s="189"/>
      <c r="C546" s="188"/>
      <c r="D546" s="188"/>
      <c r="E546" s="188"/>
      <c r="F546" s="188"/>
      <c r="G546" s="188"/>
      <c r="H546" s="188"/>
      <c r="I546" s="188"/>
      <c r="J546" s="188"/>
      <c r="K546" s="188"/>
      <c r="L546" s="188"/>
      <c r="M546" s="188"/>
      <c r="N546" s="188"/>
      <c r="O546" s="188"/>
      <c r="P546" s="188"/>
      <c r="Q546" s="188"/>
      <c r="R546" s="188"/>
      <c r="S546" s="188"/>
      <c r="T546" s="188"/>
      <c r="U546" s="188"/>
      <c r="V546" s="188"/>
      <c r="W546" s="188"/>
      <c r="X546" s="188"/>
      <c r="Y546" s="188"/>
      <c r="Z546" s="188"/>
      <c r="AA546" s="188"/>
      <c r="AB546" s="188"/>
    </row>
    <row r="547" spans="1:28" ht="16.5" customHeight="1">
      <c r="A547" s="188"/>
      <c r="B547" s="189"/>
      <c r="C547" s="188"/>
      <c r="D547" s="188"/>
      <c r="E547" s="188"/>
      <c r="F547" s="188"/>
      <c r="G547" s="188"/>
      <c r="H547" s="188"/>
      <c r="I547" s="188"/>
      <c r="J547" s="188"/>
      <c r="K547" s="188"/>
      <c r="L547" s="188"/>
      <c r="M547" s="188"/>
      <c r="N547" s="188"/>
      <c r="O547" s="188"/>
      <c r="P547" s="188"/>
      <c r="Q547" s="188"/>
      <c r="R547" s="188"/>
      <c r="S547" s="188"/>
      <c r="T547" s="188"/>
      <c r="U547" s="188"/>
      <c r="V547" s="188"/>
      <c r="W547" s="188"/>
      <c r="X547" s="188"/>
      <c r="Y547" s="188"/>
      <c r="Z547" s="188"/>
      <c r="AA547" s="188"/>
      <c r="AB547" s="188"/>
    </row>
    <row r="548" spans="1:28" ht="16.5" customHeight="1">
      <c r="A548" s="188"/>
      <c r="B548" s="189"/>
      <c r="C548" s="188"/>
      <c r="D548" s="188"/>
      <c r="E548" s="188"/>
      <c r="F548" s="188"/>
      <c r="G548" s="188"/>
      <c r="H548" s="188"/>
      <c r="I548" s="188"/>
      <c r="J548" s="188"/>
      <c r="K548" s="188"/>
      <c r="L548" s="188"/>
      <c r="M548" s="188"/>
      <c r="N548" s="188"/>
      <c r="O548" s="188"/>
      <c r="P548" s="188"/>
      <c r="Q548" s="188"/>
      <c r="R548" s="188"/>
      <c r="S548" s="188"/>
      <c r="T548" s="188"/>
      <c r="U548" s="188"/>
      <c r="V548" s="188"/>
      <c r="W548" s="188"/>
      <c r="X548" s="188"/>
      <c r="Y548" s="188"/>
      <c r="Z548" s="188"/>
      <c r="AA548" s="188"/>
      <c r="AB548" s="188"/>
    </row>
    <row r="549" spans="1:28" ht="16.5" customHeight="1">
      <c r="A549" s="188"/>
      <c r="B549" s="189"/>
      <c r="C549" s="188"/>
      <c r="D549" s="188"/>
      <c r="E549" s="188"/>
      <c r="F549" s="188"/>
      <c r="G549" s="188"/>
      <c r="H549" s="188"/>
      <c r="I549" s="188"/>
      <c r="J549" s="188"/>
      <c r="K549" s="188"/>
      <c r="L549" s="188"/>
      <c r="M549" s="188"/>
      <c r="N549" s="188"/>
      <c r="O549" s="188"/>
      <c r="P549" s="188"/>
      <c r="Q549" s="188"/>
      <c r="R549" s="188"/>
      <c r="S549" s="188"/>
      <c r="T549" s="188"/>
      <c r="U549" s="188"/>
      <c r="V549" s="188"/>
      <c r="W549" s="188"/>
      <c r="X549" s="188"/>
      <c r="Y549" s="188"/>
      <c r="Z549" s="188"/>
      <c r="AA549" s="188"/>
      <c r="AB549" s="188"/>
    </row>
    <row r="550" spans="1:28" ht="16.5" customHeight="1">
      <c r="A550" s="188"/>
      <c r="B550" s="189"/>
      <c r="C550" s="188"/>
      <c r="D550" s="188"/>
      <c r="E550" s="188"/>
      <c r="F550" s="188"/>
      <c r="G550" s="188"/>
      <c r="H550" s="188"/>
      <c r="I550" s="188"/>
      <c r="J550" s="188"/>
      <c r="K550" s="188"/>
      <c r="L550" s="188"/>
      <c r="M550" s="188"/>
      <c r="N550" s="188"/>
      <c r="O550" s="188"/>
      <c r="P550" s="188"/>
      <c r="Q550" s="188"/>
      <c r="R550" s="188"/>
      <c r="S550" s="188"/>
      <c r="T550" s="188"/>
      <c r="U550" s="188"/>
      <c r="V550" s="188"/>
      <c r="W550" s="188"/>
      <c r="X550" s="188"/>
      <c r="Y550" s="188"/>
      <c r="Z550" s="188"/>
      <c r="AA550" s="188"/>
      <c r="AB550" s="188"/>
    </row>
    <row r="551" spans="1:28" ht="16.5" customHeight="1">
      <c r="A551" s="188"/>
      <c r="B551" s="189"/>
      <c r="C551" s="188"/>
      <c r="D551" s="188"/>
      <c r="E551" s="188"/>
      <c r="F551" s="188"/>
      <c r="G551" s="188"/>
      <c r="H551" s="188"/>
      <c r="I551" s="188"/>
      <c r="J551" s="188"/>
      <c r="K551" s="188"/>
      <c r="L551" s="188"/>
      <c r="M551" s="188"/>
      <c r="N551" s="188"/>
      <c r="O551" s="188"/>
      <c r="P551" s="188"/>
      <c r="Q551" s="188"/>
      <c r="R551" s="188"/>
      <c r="S551" s="188"/>
      <c r="T551" s="188"/>
      <c r="U551" s="188"/>
      <c r="V551" s="188"/>
      <c r="W551" s="188"/>
      <c r="X551" s="188"/>
      <c r="Y551" s="188"/>
      <c r="Z551" s="188"/>
      <c r="AA551" s="188"/>
      <c r="AB551" s="188"/>
    </row>
    <row r="552" spans="1:28" ht="16.5" customHeight="1">
      <c r="A552" s="188"/>
      <c r="B552" s="189"/>
      <c r="C552" s="188"/>
      <c r="D552" s="188"/>
      <c r="E552" s="188"/>
      <c r="F552" s="188"/>
      <c r="G552" s="188"/>
      <c r="H552" s="188"/>
      <c r="I552" s="188"/>
      <c r="J552" s="188"/>
      <c r="K552" s="188"/>
      <c r="L552" s="188"/>
      <c r="M552" s="188"/>
      <c r="N552" s="188"/>
      <c r="O552" s="188"/>
      <c r="P552" s="188"/>
      <c r="Q552" s="188"/>
      <c r="R552" s="188"/>
      <c r="S552" s="188"/>
      <c r="T552" s="188"/>
      <c r="U552" s="188"/>
      <c r="V552" s="188"/>
      <c r="W552" s="188"/>
      <c r="X552" s="188"/>
      <c r="Y552" s="188"/>
      <c r="Z552" s="188"/>
      <c r="AA552" s="188"/>
      <c r="AB552" s="188"/>
    </row>
    <row r="553" spans="1:28" ht="16.5" customHeight="1">
      <c r="A553" s="188"/>
      <c r="B553" s="189"/>
      <c r="C553" s="188"/>
      <c r="D553" s="188"/>
      <c r="E553" s="188"/>
      <c r="F553" s="188"/>
      <c r="G553" s="188"/>
      <c r="H553" s="188"/>
      <c r="I553" s="188"/>
      <c r="J553" s="188"/>
      <c r="K553" s="188"/>
      <c r="L553" s="188"/>
      <c r="M553" s="188"/>
      <c r="N553" s="188"/>
      <c r="O553" s="188"/>
      <c r="P553" s="188"/>
      <c r="Q553" s="188"/>
      <c r="R553" s="188"/>
      <c r="S553" s="188"/>
      <c r="T553" s="188"/>
      <c r="U553" s="188"/>
      <c r="V553" s="188"/>
      <c r="W553" s="188"/>
      <c r="X553" s="188"/>
      <c r="Y553" s="188"/>
      <c r="Z553" s="188"/>
      <c r="AA553" s="188"/>
      <c r="AB553" s="188"/>
    </row>
    <row r="554" spans="1:28" ht="16.5" customHeight="1">
      <c r="A554" s="188"/>
      <c r="B554" s="189"/>
      <c r="C554" s="188"/>
      <c r="D554" s="188"/>
      <c r="E554" s="188"/>
      <c r="F554" s="188"/>
      <c r="G554" s="188"/>
      <c r="H554" s="188"/>
      <c r="I554" s="188"/>
      <c r="J554" s="188"/>
      <c r="K554" s="188"/>
      <c r="L554" s="188"/>
      <c r="M554" s="188"/>
      <c r="N554" s="188"/>
      <c r="O554" s="188"/>
      <c r="P554" s="188"/>
      <c r="Q554" s="188"/>
      <c r="R554" s="188"/>
      <c r="S554" s="188"/>
      <c r="T554" s="188"/>
      <c r="U554" s="188"/>
      <c r="V554" s="188"/>
      <c r="W554" s="188"/>
      <c r="X554" s="188"/>
      <c r="Y554" s="188"/>
      <c r="Z554" s="188"/>
      <c r="AA554" s="188"/>
      <c r="AB554" s="188"/>
    </row>
    <row r="555" spans="1:28" ht="16.5" customHeight="1">
      <c r="A555" s="188"/>
      <c r="B555" s="189"/>
      <c r="C555" s="188"/>
      <c r="D555" s="188"/>
      <c r="E555" s="188"/>
      <c r="F555" s="188"/>
      <c r="G555" s="188"/>
      <c r="H555" s="188"/>
      <c r="I555" s="188"/>
      <c r="J555" s="188"/>
      <c r="K555" s="188"/>
      <c r="L555" s="188"/>
      <c r="M555" s="188"/>
      <c r="N555" s="188"/>
      <c r="O555" s="188"/>
      <c r="P555" s="188"/>
      <c r="Q555" s="188"/>
      <c r="R555" s="188"/>
      <c r="S555" s="188"/>
      <c r="T555" s="188"/>
      <c r="U555" s="188"/>
      <c r="V555" s="188"/>
      <c r="W555" s="188"/>
      <c r="X555" s="188"/>
      <c r="Y555" s="188"/>
      <c r="Z555" s="188"/>
      <c r="AA555" s="188"/>
      <c r="AB555" s="188"/>
    </row>
    <row r="556" spans="1:28" ht="16.5" customHeight="1">
      <c r="A556" s="188"/>
      <c r="B556" s="189"/>
      <c r="C556" s="188"/>
      <c r="D556" s="188"/>
      <c r="E556" s="188"/>
      <c r="F556" s="188"/>
      <c r="G556" s="188"/>
      <c r="H556" s="188"/>
      <c r="I556" s="188"/>
      <c r="J556" s="188"/>
      <c r="K556" s="188"/>
      <c r="L556" s="188"/>
      <c r="M556" s="188"/>
      <c r="N556" s="188"/>
      <c r="O556" s="188"/>
      <c r="P556" s="188"/>
      <c r="Q556" s="188"/>
      <c r="R556" s="188"/>
      <c r="S556" s="188"/>
      <c r="T556" s="188"/>
      <c r="U556" s="188"/>
      <c r="V556" s="188"/>
      <c r="W556" s="188"/>
      <c r="X556" s="188"/>
      <c r="Y556" s="188"/>
      <c r="Z556" s="188"/>
      <c r="AA556" s="188"/>
      <c r="AB556" s="188"/>
    </row>
    <row r="557" spans="1:28" ht="16.5" customHeight="1">
      <c r="A557" s="188"/>
      <c r="B557" s="189"/>
      <c r="C557" s="188"/>
      <c r="D557" s="188"/>
      <c r="E557" s="188"/>
      <c r="F557" s="188"/>
      <c r="G557" s="188"/>
      <c r="H557" s="188"/>
      <c r="I557" s="188"/>
      <c r="J557" s="188"/>
      <c r="K557" s="188"/>
      <c r="L557" s="188"/>
      <c r="M557" s="188"/>
      <c r="N557" s="188"/>
      <c r="O557" s="188"/>
      <c r="P557" s="188"/>
      <c r="Q557" s="188"/>
      <c r="R557" s="188"/>
      <c r="S557" s="188"/>
      <c r="T557" s="188"/>
      <c r="U557" s="188"/>
      <c r="V557" s="188"/>
      <c r="W557" s="188"/>
      <c r="X557" s="188"/>
      <c r="Y557" s="188"/>
      <c r="Z557" s="188"/>
      <c r="AA557" s="188"/>
      <c r="AB557" s="188"/>
    </row>
    <row r="558" spans="1:28" ht="16.5" customHeight="1">
      <c r="A558" s="188"/>
      <c r="B558" s="189"/>
      <c r="C558" s="188"/>
      <c r="D558" s="188"/>
      <c r="E558" s="188"/>
      <c r="F558" s="188"/>
      <c r="G558" s="188"/>
      <c r="H558" s="188"/>
      <c r="I558" s="188"/>
      <c r="J558" s="188"/>
      <c r="K558" s="188"/>
      <c r="L558" s="188"/>
      <c r="M558" s="188"/>
      <c r="N558" s="188"/>
      <c r="O558" s="188"/>
      <c r="P558" s="188"/>
      <c r="Q558" s="188"/>
      <c r="R558" s="188"/>
      <c r="S558" s="188"/>
      <c r="T558" s="188"/>
      <c r="U558" s="188"/>
      <c r="V558" s="188"/>
      <c r="W558" s="188"/>
      <c r="X558" s="188"/>
      <c r="Y558" s="188"/>
      <c r="Z558" s="188"/>
      <c r="AA558" s="188"/>
      <c r="AB558" s="188"/>
    </row>
    <row r="559" spans="1:28" ht="16.5" customHeight="1">
      <c r="A559" s="188"/>
      <c r="B559" s="189"/>
      <c r="C559" s="188"/>
      <c r="D559" s="188"/>
      <c r="E559" s="188"/>
      <c r="F559" s="188"/>
      <c r="G559" s="188"/>
      <c r="H559" s="188"/>
      <c r="I559" s="188"/>
      <c r="J559" s="188"/>
      <c r="K559" s="188"/>
      <c r="L559" s="188"/>
      <c r="M559" s="188"/>
      <c r="N559" s="188"/>
      <c r="O559" s="188"/>
      <c r="P559" s="188"/>
      <c r="Q559" s="188"/>
      <c r="R559" s="188"/>
      <c r="S559" s="188"/>
      <c r="T559" s="188"/>
      <c r="U559" s="188"/>
      <c r="V559" s="188"/>
      <c r="W559" s="188"/>
      <c r="X559" s="188"/>
      <c r="Y559" s="188"/>
      <c r="Z559" s="188"/>
      <c r="AA559" s="188"/>
      <c r="AB559" s="188"/>
    </row>
    <row r="560" spans="1:28" ht="16.5" customHeight="1">
      <c r="A560" s="188"/>
      <c r="B560" s="189"/>
      <c r="C560" s="188"/>
      <c r="D560" s="188"/>
      <c r="E560" s="188"/>
      <c r="F560" s="188"/>
      <c r="G560" s="188"/>
      <c r="H560" s="188"/>
      <c r="I560" s="188"/>
      <c r="J560" s="188"/>
      <c r="K560" s="188"/>
      <c r="L560" s="188"/>
      <c r="M560" s="188"/>
      <c r="N560" s="188"/>
      <c r="O560" s="188"/>
      <c r="P560" s="188"/>
      <c r="Q560" s="188"/>
      <c r="R560" s="188"/>
      <c r="S560" s="188"/>
      <c r="T560" s="188"/>
      <c r="U560" s="188"/>
      <c r="V560" s="188"/>
      <c r="W560" s="188"/>
      <c r="X560" s="188"/>
      <c r="Y560" s="188"/>
      <c r="Z560" s="188"/>
      <c r="AA560" s="188"/>
      <c r="AB560" s="188"/>
    </row>
    <row r="561" spans="1:28" ht="16.5" customHeight="1">
      <c r="A561" s="188"/>
      <c r="B561" s="189"/>
      <c r="C561" s="188"/>
      <c r="D561" s="188"/>
      <c r="E561" s="188"/>
      <c r="F561" s="188"/>
      <c r="G561" s="188"/>
      <c r="H561" s="188"/>
      <c r="I561" s="188"/>
      <c r="J561" s="188"/>
      <c r="K561" s="188"/>
      <c r="L561" s="188"/>
      <c r="M561" s="188"/>
      <c r="N561" s="188"/>
      <c r="O561" s="188"/>
      <c r="P561" s="188"/>
      <c r="Q561" s="188"/>
      <c r="R561" s="188"/>
      <c r="S561" s="188"/>
      <c r="T561" s="188"/>
      <c r="U561" s="188"/>
      <c r="V561" s="188"/>
      <c r="W561" s="188"/>
      <c r="X561" s="188"/>
      <c r="Y561" s="188"/>
      <c r="Z561" s="188"/>
      <c r="AA561" s="188"/>
      <c r="AB561" s="188"/>
    </row>
    <row r="562" spans="1:28" ht="16.5" customHeight="1">
      <c r="A562" s="188"/>
      <c r="B562" s="189"/>
      <c r="C562" s="188"/>
      <c r="D562" s="188"/>
      <c r="E562" s="188"/>
      <c r="F562" s="188"/>
      <c r="G562" s="188"/>
      <c r="H562" s="188"/>
      <c r="I562" s="188"/>
      <c r="J562" s="188"/>
      <c r="K562" s="188"/>
      <c r="L562" s="188"/>
      <c r="M562" s="188"/>
      <c r="N562" s="188"/>
      <c r="O562" s="188"/>
      <c r="P562" s="188"/>
      <c r="Q562" s="188"/>
      <c r="R562" s="188"/>
      <c r="S562" s="188"/>
      <c r="T562" s="188"/>
      <c r="U562" s="188"/>
      <c r="V562" s="188"/>
      <c r="W562" s="188"/>
      <c r="X562" s="188"/>
      <c r="Y562" s="188"/>
      <c r="Z562" s="188"/>
      <c r="AA562" s="188"/>
      <c r="AB562" s="188"/>
    </row>
    <row r="563" spans="1:28" ht="16.5" customHeight="1">
      <c r="A563" s="188"/>
      <c r="B563" s="189"/>
      <c r="C563" s="188"/>
      <c r="D563" s="188"/>
      <c r="E563" s="188"/>
      <c r="F563" s="188"/>
      <c r="G563" s="188"/>
      <c r="H563" s="188"/>
      <c r="I563" s="188"/>
      <c r="J563" s="188"/>
      <c r="K563" s="188"/>
      <c r="L563" s="188"/>
      <c r="M563" s="188"/>
      <c r="N563" s="188"/>
      <c r="O563" s="188"/>
      <c r="P563" s="188"/>
      <c r="Q563" s="188"/>
      <c r="R563" s="188"/>
      <c r="S563" s="188"/>
      <c r="T563" s="188"/>
      <c r="U563" s="188"/>
      <c r="V563" s="188"/>
      <c r="W563" s="188"/>
      <c r="X563" s="188"/>
      <c r="Y563" s="188"/>
      <c r="Z563" s="188"/>
      <c r="AA563" s="188"/>
      <c r="AB563" s="188"/>
    </row>
    <row r="564" spans="1:28" ht="16.5" customHeight="1">
      <c r="A564" s="188"/>
      <c r="B564" s="189"/>
      <c r="C564" s="188"/>
      <c r="D564" s="188"/>
      <c r="E564" s="188"/>
      <c r="F564" s="188"/>
      <c r="G564" s="188"/>
      <c r="H564" s="188"/>
      <c r="I564" s="188"/>
      <c r="J564" s="188"/>
      <c r="K564" s="188"/>
      <c r="L564" s="188"/>
      <c r="M564" s="188"/>
      <c r="N564" s="188"/>
      <c r="O564" s="188"/>
      <c r="P564" s="188"/>
      <c r="Q564" s="188"/>
      <c r="R564" s="188"/>
      <c r="S564" s="188"/>
      <c r="T564" s="188"/>
      <c r="U564" s="188"/>
      <c r="V564" s="188"/>
      <c r="W564" s="188"/>
      <c r="X564" s="188"/>
      <c r="Y564" s="188"/>
      <c r="Z564" s="188"/>
      <c r="AA564" s="188"/>
      <c r="AB564" s="188"/>
    </row>
    <row r="565" spans="1:28" ht="16.5" customHeight="1">
      <c r="A565" s="188"/>
      <c r="B565" s="189"/>
      <c r="C565" s="188"/>
      <c r="D565" s="188"/>
      <c r="E565" s="188"/>
      <c r="F565" s="188"/>
      <c r="G565" s="188"/>
      <c r="H565" s="188"/>
      <c r="I565" s="188"/>
      <c r="J565" s="188"/>
      <c r="K565" s="188"/>
      <c r="L565" s="188"/>
      <c r="M565" s="188"/>
      <c r="N565" s="188"/>
      <c r="O565" s="188"/>
      <c r="P565" s="188"/>
      <c r="Q565" s="188"/>
      <c r="R565" s="188"/>
      <c r="S565" s="188"/>
      <c r="T565" s="188"/>
      <c r="U565" s="188"/>
      <c r="V565" s="188"/>
      <c r="W565" s="188"/>
      <c r="X565" s="188"/>
      <c r="Y565" s="188"/>
      <c r="Z565" s="188"/>
      <c r="AA565" s="188"/>
      <c r="AB565" s="188"/>
    </row>
    <row r="566" spans="1:28" ht="16.5" customHeight="1">
      <c r="A566" s="188"/>
      <c r="B566" s="189"/>
      <c r="C566" s="188"/>
      <c r="D566" s="188"/>
      <c r="E566" s="188"/>
      <c r="F566" s="188"/>
      <c r="G566" s="188"/>
      <c r="H566" s="188"/>
      <c r="I566" s="188"/>
      <c r="J566" s="188"/>
      <c r="K566" s="188"/>
      <c r="L566" s="188"/>
      <c r="M566" s="188"/>
      <c r="N566" s="188"/>
      <c r="O566" s="188"/>
      <c r="P566" s="188"/>
      <c r="Q566" s="188"/>
      <c r="R566" s="188"/>
      <c r="S566" s="188"/>
      <c r="T566" s="188"/>
      <c r="U566" s="188"/>
      <c r="V566" s="188"/>
      <c r="W566" s="188"/>
      <c r="X566" s="188"/>
      <c r="Y566" s="188"/>
      <c r="Z566" s="188"/>
      <c r="AA566" s="188"/>
      <c r="AB566" s="188"/>
    </row>
    <row r="567" spans="1:28" ht="16.5" customHeight="1">
      <c r="A567" s="188"/>
      <c r="B567" s="189"/>
      <c r="C567" s="188"/>
      <c r="D567" s="188"/>
      <c r="E567" s="188"/>
      <c r="F567" s="188"/>
      <c r="G567" s="188"/>
      <c r="H567" s="188"/>
      <c r="I567" s="188"/>
      <c r="J567" s="188"/>
      <c r="K567" s="188"/>
      <c r="L567" s="188"/>
      <c r="M567" s="188"/>
      <c r="N567" s="188"/>
      <c r="O567" s="188"/>
      <c r="P567" s="188"/>
      <c r="Q567" s="188"/>
      <c r="R567" s="188"/>
      <c r="S567" s="188"/>
      <c r="T567" s="188"/>
      <c r="U567" s="188"/>
      <c r="V567" s="188"/>
      <c r="W567" s="188"/>
      <c r="X567" s="188"/>
      <c r="Y567" s="188"/>
      <c r="Z567" s="188"/>
      <c r="AA567" s="188"/>
      <c r="AB567" s="188"/>
    </row>
    <row r="568" spans="1:28" ht="16.5" customHeight="1">
      <c r="A568" s="188"/>
      <c r="B568" s="189"/>
      <c r="C568" s="188"/>
      <c r="D568" s="188"/>
      <c r="E568" s="188"/>
      <c r="F568" s="188"/>
      <c r="G568" s="188"/>
      <c r="H568" s="188"/>
      <c r="I568" s="188"/>
      <c r="J568" s="188"/>
      <c r="K568" s="188"/>
      <c r="L568" s="188"/>
      <c r="M568" s="188"/>
      <c r="N568" s="188"/>
      <c r="O568" s="188"/>
      <c r="P568" s="188"/>
      <c r="Q568" s="188"/>
      <c r="R568" s="188"/>
      <c r="S568" s="188"/>
      <c r="T568" s="188"/>
      <c r="U568" s="188"/>
      <c r="V568" s="188"/>
      <c r="W568" s="188"/>
      <c r="X568" s="188"/>
      <c r="Y568" s="188"/>
      <c r="Z568" s="188"/>
      <c r="AA568" s="188"/>
      <c r="AB568" s="188"/>
    </row>
    <row r="569" spans="1:28" ht="16.5" customHeight="1">
      <c r="A569" s="188"/>
      <c r="B569" s="189"/>
      <c r="C569" s="188"/>
      <c r="D569" s="188"/>
      <c r="E569" s="188"/>
      <c r="F569" s="188"/>
      <c r="G569" s="188"/>
      <c r="H569" s="188"/>
      <c r="I569" s="188"/>
      <c r="J569" s="188"/>
      <c r="K569" s="188"/>
      <c r="L569" s="188"/>
      <c r="M569" s="188"/>
      <c r="N569" s="188"/>
      <c r="O569" s="188"/>
      <c r="P569" s="188"/>
      <c r="Q569" s="188"/>
      <c r="R569" s="188"/>
      <c r="S569" s="188"/>
      <c r="T569" s="188"/>
      <c r="U569" s="188"/>
      <c r="V569" s="188"/>
      <c r="W569" s="188"/>
      <c r="X569" s="188"/>
      <c r="Y569" s="188"/>
      <c r="Z569" s="188"/>
      <c r="AA569" s="188"/>
      <c r="AB569" s="188"/>
    </row>
    <row r="570" spans="1:28" ht="16.5" customHeight="1">
      <c r="A570" s="188"/>
      <c r="B570" s="189"/>
      <c r="C570" s="188"/>
      <c r="D570" s="188"/>
      <c r="E570" s="188"/>
      <c r="F570" s="188"/>
      <c r="G570" s="188"/>
      <c r="H570" s="188"/>
      <c r="I570" s="188"/>
      <c r="J570" s="188"/>
      <c r="K570" s="188"/>
      <c r="L570" s="188"/>
      <c r="M570" s="188"/>
      <c r="N570" s="188"/>
      <c r="O570" s="188"/>
      <c r="P570" s="188"/>
      <c r="Q570" s="188"/>
      <c r="R570" s="188"/>
      <c r="S570" s="188"/>
      <c r="T570" s="188"/>
      <c r="U570" s="188"/>
      <c r="V570" s="188"/>
      <c r="W570" s="188"/>
      <c r="X570" s="188"/>
      <c r="Y570" s="188"/>
      <c r="Z570" s="188"/>
      <c r="AA570" s="188"/>
      <c r="AB570" s="188"/>
    </row>
    <row r="571" spans="1:28" ht="16.5" customHeight="1">
      <c r="A571" s="188"/>
      <c r="B571" s="189"/>
      <c r="C571" s="188"/>
      <c r="D571" s="188"/>
      <c r="E571" s="188"/>
      <c r="F571" s="188"/>
      <c r="G571" s="188"/>
      <c r="H571" s="188"/>
      <c r="I571" s="188"/>
      <c r="J571" s="188"/>
      <c r="K571" s="188"/>
      <c r="L571" s="188"/>
      <c r="M571" s="188"/>
      <c r="N571" s="188"/>
      <c r="O571" s="188"/>
      <c r="P571" s="188"/>
      <c r="Q571" s="188"/>
      <c r="R571" s="188"/>
      <c r="S571" s="188"/>
      <c r="T571" s="188"/>
      <c r="U571" s="188"/>
      <c r="V571" s="188"/>
      <c r="W571" s="188"/>
      <c r="X571" s="188"/>
      <c r="Y571" s="188"/>
      <c r="Z571" s="188"/>
      <c r="AA571" s="188"/>
      <c r="AB571" s="188"/>
    </row>
    <row r="572" spans="1:28" ht="16.5" customHeight="1">
      <c r="A572" s="188"/>
      <c r="B572" s="189"/>
      <c r="C572" s="188"/>
      <c r="D572" s="188"/>
      <c r="E572" s="188"/>
      <c r="F572" s="188"/>
      <c r="G572" s="188"/>
      <c r="H572" s="188"/>
      <c r="I572" s="188"/>
      <c r="J572" s="188"/>
      <c r="K572" s="188"/>
      <c r="L572" s="188"/>
      <c r="M572" s="188"/>
      <c r="N572" s="188"/>
      <c r="O572" s="188"/>
      <c r="P572" s="188"/>
      <c r="Q572" s="188"/>
      <c r="R572" s="188"/>
      <c r="S572" s="188"/>
      <c r="T572" s="188"/>
      <c r="U572" s="188"/>
      <c r="V572" s="188"/>
      <c r="W572" s="188"/>
      <c r="X572" s="188"/>
      <c r="Y572" s="188"/>
      <c r="Z572" s="188"/>
      <c r="AA572" s="188"/>
      <c r="AB572" s="188"/>
    </row>
    <row r="573" spans="1:28" ht="16.5" customHeight="1">
      <c r="A573" s="188"/>
      <c r="B573" s="189"/>
      <c r="C573" s="188"/>
      <c r="D573" s="188"/>
      <c r="E573" s="188"/>
      <c r="F573" s="188"/>
      <c r="G573" s="188"/>
      <c r="H573" s="188"/>
      <c r="I573" s="188"/>
      <c r="J573" s="188"/>
      <c r="K573" s="188"/>
      <c r="L573" s="188"/>
      <c r="M573" s="188"/>
      <c r="N573" s="188"/>
      <c r="O573" s="188"/>
      <c r="P573" s="188"/>
      <c r="Q573" s="188"/>
      <c r="R573" s="188"/>
      <c r="S573" s="188"/>
      <c r="T573" s="188"/>
      <c r="U573" s="188"/>
      <c r="V573" s="188"/>
      <c r="W573" s="188"/>
      <c r="X573" s="188"/>
      <c r="Y573" s="188"/>
      <c r="Z573" s="188"/>
      <c r="AA573" s="188"/>
      <c r="AB573" s="188"/>
    </row>
    <row r="574" spans="1:28" ht="16.5" customHeight="1">
      <c r="A574" s="188"/>
      <c r="B574" s="189"/>
      <c r="C574" s="188"/>
      <c r="D574" s="188"/>
      <c r="E574" s="188"/>
      <c r="F574" s="188"/>
      <c r="G574" s="188"/>
      <c r="H574" s="188"/>
      <c r="I574" s="188"/>
      <c r="J574" s="188"/>
      <c r="K574" s="188"/>
      <c r="L574" s="188"/>
      <c r="M574" s="188"/>
      <c r="N574" s="188"/>
      <c r="O574" s="188"/>
      <c r="P574" s="188"/>
      <c r="Q574" s="188"/>
      <c r="R574" s="188"/>
      <c r="S574" s="188"/>
      <c r="T574" s="188"/>
      <c r="U574" s="188"/>
      <c r="V574" s="188"/>
      <c r="W574" s="188"/>
      <c r="X574" s="188"/>
      <c r="Y574" s="188"/>
      <c r="Z574" s="188"/>
      <c r="AA574" s="188"/>
      <c r="AB574" s="188"/>
    </row>
    <row r="575" spans="1:28" ht="16.5" customHeight="1">
      <c r="A575" s="188"/>
      <c r="B575" s="189"/>
      <c r="C575" s="188"/>
      <c r="D575" s="188"/>
      <c r="E575" s="188"/>
      <c r="F575" s="188"/>
      <c r="G575" s="188"/>
      <c r="H575" s="188"/>
      <c r="I575" s="188"/>
      <c r="J575" s="188"/>
      <c r="K575" s="188"/>
      <c r="L575" s="188"/>
      <c r="M575" s="188"/>
      <c r="N575" s="188"/>
      <c r="O575" s="188"/>
      <c r="P575" s="188"/>
      <c r="Q575" s="188"/>
      <c r="R575" s="188"/>
      <c r="S575" s="188"/>
      <c r="T575" s="188"/>
      <c r="U575" s="188"/>
      <c r="V575" s="188"/>
      <c r="W575" s="188"/>
      <c r="X575" s="188"/>
      <c r="Y575" s="188"/>
      <c r="Z575" s="188"/>
      <c r="AA575" s="188"/>
      <c r="AB575" s="188"/>
    </row>
    <row r="576" spans="1:28" ht="16.5" customHeight="1">
      <c r="A576" s="188"/>
      <c r="B576" s="189"/>
      <c r="C576" s="188"/>
      <c r="D576" s="188"/>
      <c r="E576" s="188"/>
      <c r="F576" s="188"/>
      <c r="G576" s="188"/>
      <c r="H576" s="188"/>
      <c r="I576" s="188"/>
      <c r="J576" s="188"/>
      <c r="K576" s="188"/>
      <c r="L576" s="188"/>
      <c r="M576" s="188"/>
      <c r="N576" s="188"/>
      <c r="O576" s="188"/>
      <c r="P576" s="188"/>
      <c r="Q576" s="188"/>
      <c r="R576" s="188"/>
      <c r="S576" s="188"/>
      <c r="T576" s="188"/>
      <c r="U576" s="188"/>
      <c r="V576" s="188"/>
      <c r="W576" s="188"/>
      <c r="X576" s="188"/>
      <c r="Y576" s="188"/>
      <c r="Z576" s="188"/>
      <c r="AA576" s="188"/>
      <c r="AB576" s="188"/>
    </row>
    <row r="577" spans="1:28" ht="16.5" customHeight="1">
      <c r="A577" s="188"/>
      <c r="B577" s="189"/>
      <c r="C577" s="188"/>
      <c r="D577" s="188"/>
      <c r="E577" s="188"/>
      <c r="F577" s="188"/>
      <c r="G577" s="188"/>
      <c r="H577" s="188"/>
      <c r="I577" s="188"/>
      <c r="J577" s="188"/>
      <c r="K577" s="188"/>
      <c r="L577" s="188"/>
      <c r="M577" s="188"/>
      <c r="N577" s="188"/>
      <c r="O577" s="188"/>
      <c r="P577" s="188"/>
      <c r="Q577" s="188"/>
      <c r="R577" s="188"/>
      <c r="S577" s="188"/>
      <c r="T577" s="188"/>
      <c r="U577" s="188"/>
      <c r="V577" s="188"/>
      <c r="W577" s="188"/>
      <c r="X577" s="188"/>
      <c r="Y577" s="188"/>
      <c r="Z577" s="188"/>
      <c r="AA577" s="188"/>
      <c r="AB577" s="188"/>
    </row>
    <row r="578" spans="1:28" ht="16.5" customHeight="1">
      <c r="A578" s="188"/>
      <c r="B578" s="189"/>
      <c r="C578" s="188"/>
      <c r="D578" s="188"/>
      <c r="E578" s="188"/>
      <c r="F578" s="188"/>
      <c r="G578" s="188"/>
      <c r="H578" s="188"/>
      <c r="I578" s="188"/>
      <c r="J578" s="188"/>
      <c r="K578" s="188"/>
      <c r="L578" s="188"/>
      <c r="M578" s="188"/>
      <c r="N578" s="188"/>
      <c r="O578" s="188"/>
      <c r="P578" s="188"/>
      <c r="Q578" s="188"/>
      <c r="R578" s="188"/>
      <c r="S578" s="188"/>
      <c r="T578" s="188"/>
      <c r="U578" s="188"/>
      <c r="V578" s="188"/>
      <c r="W578" s="188"/>
      <c r="X578" s="188"/>
      <c r="Y578" s="188"/>
      <c r="Z578" s="188"/>
      <c r="AA578" s="188"/>
      <c r="AB578" s="188"/>
    </row>
    <row r="579" spans="1:28" ht="16.5" customHeight="1">
      <c r="A579" s="188"/>
      <c r="B579" s="189"/>
      <c r="C579" s="188"/>
      <c r="D579" s="188"/>
      <c r="E579" s="188"/>
      <c r="F579" s="188"/>
      <c r="G579" s="188"/>
      <c r="H579" s="188"/>
      <c r="I579" s="188"/>
      <c r="J579" s="188"/>
      <c r="K579" s="188"/>
      <c r="L579" s="188"/>
      <c r="M579" s="188"/>
      <c r="N579" s="188"/>
      <c r="O579" s="188"/>
      <c r="P579" s="188"/>
      <c r="Q579" s="188"/>
      <c r="R579" s="188"/>
      <c r="S579" s="188"/>
      <c r="T579" s="188"/>
      <c r="U579" s="188"/>
      <c r="V579" s="188"/>
      <c r="W579" s="188"/>
      <c r="X579" s="188"/>
      <c r="Y579" s="188"/>
      <c r="Z579" s="188"/>
      <c r="AA579" s="188"/>
      <c r="AB579" s="188"/>
    </row>
    <row r="580" spans="1:28" ht="16.5" customHeight="1">
      <c r="A580" s="188"/>
      <c r="B580" s="189"/>
      <c r="C580" s="188"/>
      <c r="D580" s="188"/>
      <c r="E580" s="188"/>
      <c r="F580" s="188"/>
      <c r="G580" s="188"/>
      <c r="H580" s="188"/>
      <c r="I580" s="188"/>
      <c r="J580" s="188"/>
      <c r="K580" s="188"/>
      <c r="L580" s="188"/>
      <c r="M580" s="188"/>
      <c r="N580" s="188"/>
      <c r="O580" s="188"/>
      <c r="P580" s="188"/>
      <c r="Q580" s="188"/>
      <c r="R580" s="188"/>
      <c r="S580" s="188"/>
      <c r="T580" s="188"/>
      <c r="U580" s="188"/>
      <c r="V580" s="188"/>
      <c r="W580" s="188"/>
      <c r="X580" s="188"/>
      <c r="Y580" s="188"/>
      <c r="Z580" s="188"/>
      <c r="AA580" s="188"/>
      <c r="AB580" s="188"/>
    </row>
    <row r="581" spans="1:28" ht="16.5" customHeight="1">
      <c r="A581" s="188"/>
      <c r="B581" s="189"/>
      <c r="C581" s="188"/>
      <c r="D581" s="188"/>
      <c r="E581" s="188"/>
      <c r="F581" s="188"/>
      <c r="G581" s="188"/>
      <c r="H581" s="188"/>
      <c r="I581" s="188"/>
      <c r="J581" s="188"/>
      <c r="K581" s="188"/>
      <c r="L581" s="188"/>
      <c r="M581" s="188"/>
      <c r="N581" s="188"/>
      <c r="O581" s="188"/>
      <c r="P581" s="188"/>
      <c r="Q581" s="188"/>
      <c r="R581" s="188"/>
      <c r="S581" s="188"/>
      <c r="T581" s="188"/>
      <c r="U581" s="188"/>
      <c r="V581" s="188"/>
      <c r="W581" s="188"/>
      <c r="X581" s="188"/>
      <c r="Y581" s="188"/>
      <c r="Z581" s="188"/>
      <c r="AA581" s="188"/>
      <c r="AB581" s="188"/>
    </row>
    <row r="582" spans="1:28" ht="16.5" customHeight="1">
      <c r="A582" s="188"/>
      <c r="B582" s="189"/>
      <c r="C582" s="188"/>
      <c r="D582" s="188"/>
      <c r="E582" s="188"/>
      <c r="F582" s="188"/>
      <c r="G582" s="188"/>
      <c r="H582" s="188"/>
      <c r="I582" s="188"/>
      <c r="J582" s="188"/>
      <c r="K582" s="188"/>
      <c r="L582" s="188"/>
      <c r="M582" s="188"/>
      <c r="N582" s="188"/>
      <c r="O582" s="188"/>
      <c r="P582" s="188"/>
      <c r="Q582" s="188"/>
      <c r="R582" s="188"/>
      <c r="S582" s="188"/>
      <c r="T582" s="188"/>
      <c r="U582" s="188"/>
      <c r="V582" s="188"/>
      <c r="W582" s="188"/>
      <c r="X582" s="188"/>
      <c r="Y582" s="188"/>
      <c r="Z582" s="188"/>
      <c r="AA582" s="188"/>
      <c r="AB582" s="188"/>
    </row>
    <row r="583" spans="1:28" ht="16.5" customHeight="1">
      <c r="A583" s="188"/>
      <c r="B583" s="189"/>
      <c r="C583" s="188"/>
      <c r="D583" s="188"/>
      <c r="E583" s="188"/>
      <c r="F583" s="188"/>
      <c r="G583" s="188"/>
      <c r="H583" s="188"/>
      <c r="I583" s="188"/>
      <c r="J583" s="188"/>
      <c r="K583" s="188"/>
      <c r="L583" s="188"/>
      <c r="M583" s="188"/>
      <c r="N583" s="188"/>
      <c r="O583" s="188"/>
      <c r="P583" s="188"/>
      <c r="Q583" s="188"/>
      <c r="R583" s="188"/>
      <c r="S583" s="188"/>
      <c r="T583" s="188"/>
      <c r="U583" s="188"/>
      <c r="V583" s="188"/>
      <c r="W583" s="188"/>
      <c r="X583" s="188"/>
      <c r="Y583" s="188"/>
      <c r="Z583" s="188"/>
      <c r="AA583" s="188"/>
      <c r="AB583" s="188"/>
    </row>
    <row r="584" spans="1:28" ht="16.5" customHeight="1">
      <c r="A584" s="188"/>
      <c r="B584" s="189"/>
      <c r="C584" s="188"/>
      <c r="D584" s="188"/>
      <c r="E584" s="188"/>
      <c r="F584" s="188"/>
      <c r="G584" s="188"/>
      <c r="H584" s="188"/>
      <c r="I584" s="188"/>
      <c r="J584" s="188"/>
      <c r="K584" s="188"/>
      <c r="L584" s="188"/>
      <c r="M584" s="188"/>
      <c r="N584" s="188"/>
      <c r="O584" s="188"/>
      <c r="P584" s="188"/>
      <c r="Q584" s="188"/>
      <c r="R584" s="188"/>
      <c r="S584" s="188"/>
      <c r="T584" s="188"/>
      <c r="U584" s="188"/>
      <c r="V584" s="188"/>
      <c r="W584" s="188"/>
      <c r="X584" s="188"/>
      <c r="Y584" s="188"/>
      <c r="Z584" s="188"/>
      <c r="AA584" s="188"/>
      <c r="AB584" s="188"/>
    </row>
    <row r="585" spans="1:28" ht="16.5" customHeight="1">
      <c r="A585" s="188"/>
      <c r="B585" s="189"/>
      <c r="C585" s="188"/>
      <c r="D585" s="188"/>
      <c r="E585" s="188"/>
      <c r="F585" s="188"/>
      <c r="G585" s="188"/>
      <c r="H585" s="188"/>
      <c r="I585" s="188"/>
      <c r="J585" s="188"/>
      <c r="K585" s="188"/>
      <c r="L585" s="188"/>
      <c r="M585" s="188"/>
      <c r="N585" s="188"/>
      <c r="O585" s="188"/>
      <c r="P585" s="188"/>
      <c r="Q585" s="188"/>
      <c r="R585" s="188"/>
      <c r="S585" s="188"/>
      <c r="T585" s="188"/>
      <c r="U585" s="188"/>
      <c r="V585" s="188"/>
      <c r="W585" s="188"/>
      <c r="X585" s="188"/>
      <c r="Y585" s="188"/>
      <c r="Z585" s="188"/>
      <c r="AA585" s="188"/>
      <c r="AB585" s="188"/>
    </row>
    <row r="586" spans="1:28" ht="16.5" customHeight="1">
      <c r="A586" s="188"/>
      <c r="B586" s="189"/>
      <c r="C586" s="188"/>
      <c r="D586" s="188"/>
      <c r="E586" s="188"/>
      <c r="F586" s="188"/>
      <c r="G586" s="188"/>
      <c r="H586" s="188"/>
      <c r="I586" s="188"/>
      <c r="J586" s="188"/>
      <c r="K586" s="188"/>
      <c r="L586" s="188"/>
      <c r="M586" s="188"/>
      <c r="N586" s="188"/>
      <c r="O586" s="188"/>
      <c r="P586" s="188"/>
      <c r="Q586" s="188"/>
      <c r="R586" s="188"/>
      <c r="S586" s="188"/>
      <c r="T586" s="188"/>
      <c r="U586" s="188"/>
      <c r="V586" s="188"/>
      <c r="W586" s="188"/>
      <c r="X586" s="188"/>
      <c r="Y586" s="188"/>
      <c r="Z586" s="188"/>
      <c r="AA586" s="188"/>
      <c r="AB586" s="188"/>
    </row>
    <row r="587" spans="1:28" ht="16.5" customHeight="1">
      <c r="A587" s="188"/>
      <c r="B587" s="189"/>
      <c r="C587" s="188"/>
      <c r="D587" s="188"/>
      <c r="E587" s="188"/>
      <c r="F587" s="188"/>
      <c r="G587" s="188"/>
      <c r="H587" s="188"/>
      <c r="I587" s="188"/>
      <c r="J587" s="188"/>
      <c r="K587" s="188"/>
      <c r="L587" s="188"/>
      <c r="M587" s="188"/>
      <c r="N587" s="188"/>
      <c r="O587" s="188"/>
      <c r="P587" s="188"/>
      <c r="Q587" s="188"/>
      <c r="R587" s="188"/>
      <c r="S587" s="188"/>
      <c r="T587" s="188"/>
      <c r="U587" s="188"/>
      <c r="V587" s="188"/>
      <c r="W587" s="188"/>
      <c r="X587" s="188"/>
      <c r="Y587" s="188"/>
      <c r="Z587" s="188"/>
      <c r="AA587" s="188"/>
      <c r="AB587" s="188"/>
    </row>
    <row r="588" spans="1:28" ht="16.5" customHeight="1">
      <c r="A588" s="188"/>
      <c r="B588" s="189"/>
      <c r="C588" s="188"/>
      <c r="D588" s="188"/>
      <c r="E588" s="188"/>
      <c r="F588" s="188"/>
      <c r="G588" s="188"/>
      <c r="H588" s="188"/>
      <c r="I588" s="188"/>
      <c r="J588" s="188"/>
      <c r="K588" s="188"/>
      <c r="L588" s="188"/>
      <c r="M588" s="188"/>
      <c r="N588" s="188"/>
      <c r="O588" s="188"/>
      <c r="P588" s="188"/>
      <c r="Q588" s="188"/>
      <c r="R588" s="188"/>
      <c r="S588" s="188"/>
      <c r="T588" s="188"/>
      <c r="U588" s="188"/>
      <c r="V588" s="188"/>
      <c r="W588" s="188"/>
      <c r="X588" s="188"/>
      <c r="Y588" s="188"/>
      <c r="Z588" s="188"/>
      <c r="AA588" s="188"/>
      <c r="AB588" s="188"/>
    </row>
    <row r="589" spans="1:28" ht="16.5" customHeight="1">
      <c r="A589" s="188"/>
      <c r="B589" s="189"/>
      <c r="C589" s="188"/>
      <c r="D589" s="188"/>
      <c r="E589" s="188"/>
      <c r="F589" s="188"/>
      <c r="G589" s="188"/>
      <c r="H589" s="188"/>
      <c r="I589" s="188"/>
      <c r="J589" s="188"/>
      <c r="K589" s="188"/>
      <c r="L589" s="188"/>
      <c r="M589" s="188"/>
      <c r="N589" s="188"/>
      <c r="O589" s="188"/>
      <c r="P589" s="188"/>
      <c r="Q589" s="188"/>
      <c r="R589" s="188"/>
      <c r="S589" s="188"/>
      <c r="T589" s="188"/>
      <c r="U589" s="188"/>
      <c r="V589" s="188"/>
      <c r="W589" s="188"/>
      <c r="X589" s="188"/>
      <c r="Y589" s="188"/>
      <c r="Z589" s="188"/>
      <c r="AA589" s="188"/>
      <c r="AB589" s="188"/>
    </row>
    <row r="590" spans="1:28" ht="16.5" customHeight="1">
      <c r="A590" s="188"/>
      <c r="B590" s="189"/>
      <c r="C590" s="188"/>
      <c r="D590" s="188"/>
      <c r="E590" s="188"/>
      <c r="F590" s="188"/>
      <c r="G590" s="188"/>
      <c r="H590" s="188"/>
      <c r="I590" s="188"/>
      <c r="J590" s="188"/>
      <c r="K590" s="188"/>
      <c r="L590" s="188"/>
      <c r="M590" s="188"/>
      <c r="N590" s="188"/>
      <c r="O590" s="188"/>
      <c r="P590" s="188"/>
      <c r="Q590" s="188"/>
      <c r="R590" s="188"/>
      <c r="S590" s="188"/>
      <c r="T590" s="188"/>
      <c r="U590" s="188"/>
      <c r="V590" s="188"/>
      <c r="W590" s="188"/>
      <c r="X590" s="188"/>
      <c r="Y590" s="188"/>
      <c r="Z590" s="188"/>
      <c r="AA590" s="188"/>
      <c r="AB590" s="188"/>
    </row>
    <row r="591" spans="1:28" ht="16.5" customHeight="1">
      <c r="A591" s="188"/>
      <c r="B591" s="189"/>
      <c r="C591" s="188"/>
      <c r="D591" s="188"/>
      <c r="E591" s="188"/>
      <c r="F591" s="188"/>
      <c r="G591" s="188"/>
      <c r="H591" s="188"/>
      <c r="I591" s="188"/>
      <c r="J591" s="188"/>
      <c r="K591" s="188"/>
      <c r="L591" s="188"/>
      <c r="M591" s="188"/>
      <c r="N591" s="188"/>
      <c r="O591" s="188"/>
      <c r="P591" s="188"/>
      <c r="Q591" s="188"/>
      <c r="R591" s="188"/>
      <c r="S591" s="188"/>
      <c r="T591" s="188"/>
      <c r="U591" s="188"/>
      <c r="V591" s="188"/>
      <c r="W591" s="188"/>
      <c r="X591" s="188"/>
      <c r="Y591" s="188"/>
      <c r="Z591" s="188"/>
      <c r="AA591" s="188"/>
      <c r="AB591" s="188"/>
    </row>
    <row r="592" spans="1:28" ht="16.5" customHeight="1">
      <c r="A592" s="188"/>
      <c r="B592" s="189"/>
      <c r="C592" s="188"/>
      <c r="D592" s="188"/>
      <c r="E592" s="188"/>
      <c r="F592" s="188"/>
      <c r="G592" s="188"/>
      <c r="H592" s="188"/>
      <c r="I592" s="188"/>
      <c r="J592" s="188"/>
      <c r="K592" s="188"/>
      <c r="L592" s="188"/>
      <c r="M592" s="188"/>
      <c r="N592" s="188"/>
      <c r="O592" s="188"/>
      <c r="P592" s="188"/>
      <c r="Q592" s="188"/>
      <c r="R592" s="188"/>
      <c r="S592" s="188"/>
      <c r="T592" s="188"/>
      <c r="U592" s="188"/>
      <c r="V592" s="188"/>
      <c r="W592" s="188"/>
      <c r="X592" s="188"/>
      <c r="Y592" s="188"/>
      <c r="Z592" s="188"/>
      <c r="AA592" s="188"/>
      <c r="AB592" s="188"/>
    </row>
    <row r="593" spans="1:28" ht="16.5" customHeight="1">
      <c r="A593" s="188"/>
      <c r="B593" s="189"/>
      <c r="C593" s="188"/>
      <c r="D593" s="188"/>
      <c r="E593" s="188"/>
      <c r="F593" s="188"/>
      <c r="G593" s="188"/>
      <c r="H593" s="188"/>
      <c r="I593" s="188"/>
      <c r="J593" s="188"/>
      <c r="K593" s="188"/>
      <c r="L593" s="188"/>
      <c r="M593" s="188"/>
      <c r="N593" s="188"/>
      <c r="O593" s="188"/>
      <c r="P593" s="188"/>
      <c r="Q593" s="188"/>
      <c r="R593" s="188"/>
      <c r="S593" s="188"/>
      <c r="T593" s="188"/>
      <c r="U593" s="188"/>
      <c r="V593" s="188"/>
      <c r="W593" s="188"/>
      <c r="X593" s="188"/>
      <c r="Y593" s="188"/>
      <c r="Z593" s="188"/>
      <c r="AA593" s="188"/>
      <c r="AB593" s="188"/>
    </row>
    <row r="594" spans="1:28" ht="16.5" customHeight="1">
      <c r="A594" s="188"/>
      <c r="B594" s="189"/>
      <c r="C594" s="188"/>
      <c r="D594" s="188"/>
      <c r="E594" s="188"/>
      <c r="F594" s="188"/>
      <c r="G594" s="188"/>
      <c r="H594" s="188"/>
      <c r="I594" s="188"/>
      <c r="J594" s="188"/>
      <c r="K594" s="188"/>
      <c r="L594" s="188"/>
      <c r="M594" s="188"/>
      <c r="N594" s="188"/>
      <c r="O594" s="188"/>
      <c r="P594" s="188"/>
      <c r="Q594" s="188"/>
      <c r="R594" s="188"/>
      <c r="S594" s="188"/>
      <c r="T594" s="188"/>
      <c r="U594" s="188"/>
      <c r="V594" s="188"/>
      <c r="W594" s="188"/>
      <c r="X594" s="188"/>
      <c r="Y594" s="188"/>
      <c r="Z594" s="188"/>
      <c r="AA594" s="188"/>
      <c r="AB594" s="188"/>
    </row>
    <row r="595" spans="1:28" ht="16.5" customHeight="1">
      <c r="A595" s="188"/>
      <c r="B595" s="189"/>
      <c r="C595" s="188"/>
      <c r="D595" s="188"/>
      <c r="E595" s="188"/>
      <c r="F595" s="188"/>
      <c r="G595" s="188"/>
      <c r="H595" s="188"/>
      <c r="I595" s="188"/>
      <c r="J595" s="188"/>
      <c r="K595" s="188"/>
      <c r="L595" s="188"/>
      <c r="M595" s="188"/>
      <c r="N595" s="188"/>
      <c r="O595" s="188"/>
      <c r="P595" s="188"/>
      <c r="Q595" s="188"/>
      <c r="R595" s="188"/>
      <c r="S595" s="188"/>
      <c r="T595" s="188"/>
      <c r="U595" s="188"/>
      <c r="V595" s="188"/>
      <c r="W595" s="188"/>
      <c r="X595" s="188"/>
      <c r="Y595" s="188"/>
      <c r="Z595" s="188"/>
      <c r="AA595" s="188"/>
      <c r="AB595" s="188"/>
    </row>
    <row r="596" spans="1:28" ht="16.5" customHeight="1">
      <c r="A596" s="188"/>
      <c r="B596" s="189"/>
      <c r="C596" s="188"/>
      <c r="D596" s="188"/>
      <c r="E596" s="188"/>
      <c r="F596" s="188"/>
      <c r="G596" s="188"/>
      <c r="H596" s="188"/>
      <c r="I596" s="188"/>
      <c r="J596" s="188"/>
      <c r="K596" s="188"/>
      <c r="L596" s="188"/>
      <c r="M596" s="188"/>
      <c r="N596" s="188"/>
      <c r="O596" s="188"/>
      <c r="P596" s="188"/>
      <c r="Q596" s="188"/>
      <c r="R596" s="188"/>
      <c r="S596" s="188"/>
      <c r="T596" s="188"/>
      <c r="U596" s="188"/>
      <c r="V596" s="188"/>
      <c r="W596" s="188"/>
      <c r="X596" s="188"/>
      <c r="Y596" s="188"/>
      <c r="Z596" s="188"/>
      <c r="AA596" s="188"/>
      <c r="AB596" s="188"/>
    </row>
    <row r="597" spans="1:28" ht="16.5" customHeight="1">
      <c r="A597" s="188"/>
      <c r="B597" s="189"/>
      <c r="C597" s="188"/>
      <c r="D597" s="188"/>
      <c r="E597" s="188"/>
      <c r="F597" s="188"/>
      <c r="G597" s="188"/>
      <c r="H597" s="188"/>
      <c r="I597" s="188"/>
      <c r="J597" s="188"/>
      <c r="K597" s="188"/>
      <c r="L597" s="188"/>
      <c r="M597" s="188"/>
      <c r="N597" s="188"/>
      <c r="O597" s="188"/>
      <c r="P597" s="188"/>
      <c r="Q597" s="188"/>
      <c r="R597" s="188"/>
      <c r="S597" s="188"/>
      <c r="T597" s="188"/>
      <c r="U597" s="188"/>
      <c r="V597" s="188"/>
      <c r="W597" s="188"/>
      <c r="X597" s="188"/>
      <c r="Y597" s="188"/>
      <c r="Z597" s="188"/>
      <c r="AA597" s="188"/>
      <c r="AB597" s="188"/>
    </row>
    <row r="598" spans="1:28" ht="16.5" customHeight="1">
      <c r="A598" s="188"/>
      <c r="B598" s="189"/>
      <c r="C598" s="188"/>
      <c r="D598" s="188"/>
      <c r="E598" s="188"/>
      <c r="F598" s="188"/>
      <c r="G598" s="188"/>
      <c r="H598" s="188"/>
      <c r="I598" s="188"/>
      <c r="J598" s="188"/>
      <c r="K598" s="188"/>
      <c r="L598" s="188"/>
      <c r="M598" s="188"/>
      <c r="N598" s="188"/>
      <c r="O598" s="188"/>
      <c r="P598" s="188"/>
      <c r="Q598" s="188"/>
      <c r="R598" s="188"/>
      <c r="S598" s="188"/>
      <c r="T598" s="188"/>
      <c r="U598" s="188"/>
      <c r="V598" s="188"/>
      <c r="W598" s="188"/>
      <c r="X598" s="188"/>
      <c r="Y598" s="188"/>
      <c r="Z598" s="188"/>
      <c r="AA598" s="188"/>
      <c r="AB598" s="188"/>
    </row>
    <row r="599" spans="1:28" ht="16.5" customHeight="1">
      <c r="A599" s="188"/>
      <c r="B599" s="189"/>
      <c r="C599" s="188"/>
      <c r="D599" s="188"/>
      <c r="E599" s="188"/>
      <c r="F599" s="188"/>
      <c r="G599" s="188"/>
      <c r="H599" s="188"/>
      <c r="I599" s="188"/>
      <c r="J599" s="188"/>
      <c r="K599" s="188"/>
      <c r="L599" s="188"/>
      <c r="M599" s="188"/>
      <c r="N599" s="188"/>
      <c r="O599" s="188"/>
      <c r="P599" s="188"/>
      <c r="Q599" s="188"/>
      <c r="R599" s="188"/>
      <c r="S599" s="188"/>
      <c r="T599" s="188"/>
      <c r="U599" s="188"/>
      <c r="V599" s="188"/>
      <c r="W599" s="188"/>
      <c r="X599" s="188"/>
      <c r="Y599" s="188"/>
      <c r="Z599" s="188"/>
      <c r="AA599" s="188"/>
      <c r="AB599" s="188"/>
    </row>
    <row r="600" spans="1:28" ht="16.5" customHeight="1">
      <c r="A600" s="188"/>
      <c r="B600" s="189"/>
      <c r="C600" s="188"/>
      <c r="D600" s="188"/>
      <c r="E600" s="188"/>
      <c r="F600" s="188"/>
      <c r="G600" s="188"/>
      <c r="H600" s="188"/>
      <c r="I600" s="188"/>
      <c r="J600" s="188"/>
      <c r="K600" s="188"/>
      <c r="L600" s="188"/>
      <c r="M600" s="188"/>
      <c r="N600" s="188"/>
      <c r="O600" s="188"/>
      <c r="P600" s="188"/>
      <c r="Q600" s="188"/>
      <c r="R600" s="188"/>
      <c r="S600" s="188"/>
      <c r="T600" s="188"/>
      <c r="U600" s="188"/>
      <c r="V600" s="188"/>
      <c r="W600" s="188"/>
      <c r="X600" s="188"/>
      <c r="Y600" s="188"/>
      <c r="Z600" s="188"/>
      <c r="AA600" s="188"/>
      <c r="AB600" s="188"/>
    </row>
    <row r="601" spans="1:28" ht="16.5" customHeight="1">
      <c r="A601" s="188"/>
      <c r="B601" s="189"/>
      <c r="C601" s="188"/>
      <c r="D601" s="188"/>
      <c r="E601" s="188"/>
      <c r="F601" s="188"/>
      <c r="G601" s="188"/>
      <c r="H601" s="188"/>
      <c r="I601" s="188"/>
      <c r="J601" s="188"/>
      <c r="K601" s="188"/>
      <c r="L601" s="188"/>
      <c r="M601" s="188"/>
      <c r="N601" s="188"/>
      <c r="O601" s="188"/>
      <c r="P601" s="188"/>
      <c r="Q601" s="188"/>
      <c r="R601" s="188"/>
      <c r="S601" s="188"/>
      <c r="T601" s="188"/>
      <c r="U601" s="188"/>
      <c r="V601" s="188"/>
      <c r="W601" s="188"/>
      <c r="X601" s="188"/>
      <c r="Y601" s="188"/>
      <c r="Z601" s="188"/>
      <c r="AA601" s="188"/>
      <c r="AB601" s="188"/>
    </row>
    <row r="602" spans="1:28" ht="16.5" customHeight="1">
      <c r="A602" s="188"/>
      <c r="B602" s="189"/>
      <c r="C602" s="188"/>
      <c r="D602" s="188"/>
      <c r="E602" s="188"/>
      <c r="F602" s="188"/>
      <c r="G602" s="188"/>
      <c r="H602" s="188"/>
      <c r="I602" s="188"/>
      <c r="J602" s="188"/>
      <c r="K602" s="188"/>
      <c r="L602" s="188"/>
      <c r="M602" s="188"/>
      <c r="N602" s="188"/>
      <c r="O602" s="188"/>
      <c r="P602" s="188"/>
      <c r="Q602" s="188"/>
      <c r="R602" s="188"/>
      <c r="S602" s="188"/>
      <c r="T602" s="188"/>
      <c r="U602" s="188"/>
      <c r="V602" s="188"/>
      <c r="W602" s="188"/>
      <c r="X602" s="188"/>
      <c r="Y602" s="188"/>
      <c r="Z602" s="188"/>
      <c r="AA602" s="188"/>
      <c r="AB602" s="188"/>
    </row>
    <row r="603" spans="1:28" ht="16.5" customHeight="1">
      <c r="A603" s="188"/>
      <c r="B603" s="189"/>
      <c r="C603" s="188"/>
      <c r="D603" s="188"/>
      <c r="E603" s="188"/>
      <c r="F603" s="188"/>
      <c r="G603" s="188"/>
      <c r="H603" s="188"/>
      <c r="I603" s="188"/>
      <c r="J603" s="188"/>
      <c r="K603" s="188"/>
      <c r="L603" s="188"/>
      <c r="M603" s="188"/>
      <c r="N603" s="188"/>
      <c r="O603" s="188"/>
      <c r="P603" s="188"/>
      <c r="Q603" s="188"/>
      <c r="R603" s="188"/>
      <c r="S603" s="188"/>
      <c r="T603" s="188"/>
      <c r="U603" s="188"/>
      <c r="V603" s="188"/>
      <c r="W603" s="188"/>
      <c r="X603" s="188"/>
      <c r="Y603" s="188"/>
      <c r="Z603" s="188"/>
      <c r="AA603" s="188"/>
      <c r="AB603" s="188"/>
    </row>
    <row r="604" spans="1:28" ht="16.5" customHeight="1">
      <c r="A604" s="188"/>
      <c r="B604" s="189"/>
      <c r="C604" s="188"/>
      <c r="D604" s="188"/>
      <c r="E604" s="188"/>
      <c r="F604" s="188"/>
      <c r="G604" s="188"/>
      <c r="H604" s="188"/>
      <c r="I604" s="188"/>
      <c r="J604" s="188"/>
      <c r="K604" s="188"/>
      <c r="L604" s="188"/>
      <c r="M604" s="188"/>
      <c r="N604" s="188"/>
      <c r="O604" s="188"/>
      <c r="P604" s="188"/>
      <c r="Q604" s="188"/>
      <c r="R604" s="188"/>
      <c r="S604" s="188"/>
      <c r="T604" s="188"/>
      <c r="U604" s="188"/>
      <c r="V604" s="188"/>
      <c r="W604" s="188"/>
      <c r="X604" s="188"/>
      <c r="Y604" s="188"/>
      <c r="Z604" s="188"/>
      <c r="AA604" s="188"/>
      <c r="AB604" s="188"/>
    </row>
    <row r="605" spans="1:28" ht="16.5" customHeight="1">
      <c r="A605" s="188"/>
      <c r="B605" s="189"/>
      <c r="C605" s="188"/>
      <c r="D605" s="188"/>
      <c r="E605" s="188"/>
      <c r="F605" s="188"/>
      <c r="G605" s="188"/>
      <c r="H605" s="188"/>
      <c r="I605" s="188"/>
      <c r="J605" s="188"/>
      <c r="K605" s="188"/>
      <c r="L605" s="188"/>
      <c r="M605" s="188"/>
      <c r="N605" s="188"/>
      <c r="O605" s="188"/>
      <c r="P605" s="188"/>
      <c r="Q605" s="188"/>
      <c r="R605" s="188"/>
      <c r="S605" s="188"/>
      <c r="T605" s="188"/>
      <c r="U605" s="188"/>
      <c r="V605" s="188"/>
      <c r="W605" s="188"/>
      <c r="X605" s="188"/>
      <c r="Y605" s="188"/>
      <c r="Z605" s="188"/>
      <c r="AA605" s="188"/>
      <c r="AB605" s="188"/>
    </row>
    <row r="606" spans="1:28" ht="16.5" customHeight="1">
      <c r="A606" s="188"/>
      <c r="B606" s="189"/>
      <c r="C606" s="188"/>
      <c r="D606" s="188"/>
      <c r="E606" s="188"/>
      <c r="F606" s="188"/>
      <c r="G606" s="188"/>
      <c r="H606" s="188"/>
      <c r="I606" s="188"/>
      <c r="J606" s="188"/>
      <c r="K606" s="188"/>
      <c r="L606" s="188"/>
      <c r="M606" s="188"/>
      <c r="N606" s="188"/>
      <c r="O606" s="188"/>
      <c r="P606" s="188"/>
      <c r="Q606" s="188"/>
      <c r="R606" s="188"/>
      <c r="S606" s="188"/>
      <c r="T606" s="188"/>
      <c r="U606" s="188"/>
      <c r="V606" s="188"/>
      <c r="W606" s="188"/>
      <c r="X606" s="188"/>
      <c r="Y606" s="188"/>
      <c r="Z606" s="188"/>
      <c r="AA606" s="188"/>
      <c r="AB606" s="188"/>
    </row>
    <row r="607" spans="1:28" ht="16.5" customHeight="1">
      <c r="A607" s="188"/>
      <c r="B607" s="189"/>
      <c r="C607" s="188"/>
      <c r="D607" s="188"/>
      <c r="E607" s="188"/>
      <c r="F607" s="188"/>
      <c r="G607" s="188"/>
      <c r="H607" s="188"/>
      <c r="I607" s="188"/>
      <c r="J607" s="188"/>
      <c r="K607" s="188"/>
      <c r="L607" s="188"/>
      <c r="M607" s="188"/>
      <c r="N607" s="188"/>
      <c r="O607" s="188"/>
      <c r="P607" s="188"/>
      <c r="Q607" s="188"/>
      <c r="R607" s="188"/>
      <c r="S607" s="188"/>
      <c r="T607" s="188"/>
      <c r="U607" s="188"/>
      <c r="V607" s="188"/>
      <c r="W607" s="188"/>
      <c r="X607" s="188"/>
      <c r="Y607" s="188"/>
      <c r="Z607" s="188"/>
      <c r="AA607" s="188"/>
      <c r="AB607" s="188"/>
    </row>
    <row r="608" spans="1:28" ht="16.5" customHeight="1">
      <c r="A608" s="188"/>
      <c r="B608" s="189"/>
      <c r="C608" s="188"/>
      <c r="D608" s="188"/>
      <c r="E608" s="188"/>
      <c r="F608" s="188"/>
      <c r="G608" s="188"/>
      <c r="H608" s="188"/>
      <c r="I608" s="188"/>
      <c r="J608" s="188"/>
      <c r="K608" s="188"/>
      <c r="L608" s="188"/>
      <c r="M608" s="188"/>
      <c r="N608" s="188"/>
      <c r="O608" s="188"/>
      <c r="P608" s="188"/>
      <c r="Q608" s="188"/>
      <c r="R608" s="188"/>
      <c r="S608" s="188"/>
      <c r="T608" s="188"/>
      <c r="U608" s="188"/>
      <c r="V608" s="188"/>
      <c r="W608" s="188"/>
      <c r="X608" s="188"/>
      <c r="Y608" s="188"/>
      <c r="Z608" s="188"/>
      <c r="AA608" s="188"/>
      <c r="AB608" s="188"/>
    </row>
    <row r="609" spans="1:28" ht="16.5" customHeight="1">
      <c r="A609" s="188"/>
      <c r="B609" s="189"/>
      <c r="C609" s="188"/>
      <c r="D609" s="188"/>
      <c r="E609" s="188"/>
      <c r="F609" s="188"/>
      <c r="G609" s="188"/>
      <c r="H609" s="188"/>
      <c r="I609" s="188"/>
      <c r="J609" s="188"/>
      <c r="K609" s="188"/>
      <c r="L609" s="188"/>
      <c r="M609" s="188"/>
      <c r="N609" s="188"/>
      <c r="O609" s="188"/>
      <c r="P609" s="188"/>
      <c r="Q609" s="188"/>
      <c r="R609" s="188"/>
      <c r="S609" s="188"/>
      <c r="T609" s="188"/>
      <c r="U609" s="188"/>
      <c r="V609" s="188"/>
      <c r="W609" s="188"/>
      <c r="X609" s="188"/>
      <c r="Y609" s="188"/>
      <c r="Z609" s="188"/>
      <c r="AA609" s="188"/>
      <c r="AB609" s="188"/>
    </row>
    <row r="610" spans="1:28" ht="16.5" customHeight="1">
      <c r="A610" s="188"/>
      <c r="B610" s="189"/>
      <c r="C610" s="188"/>
      <c r="D610" s="188"/>
      <c r="E610" s="188"/>
      <c r="F610" s="188"/>
      <c r="G610" s="188"/>
      <c r="H610" s="188"/>
      <c r="I610" s="188"/>
      <c r="J610" s="188"/>
      <c r="K610" s="188"/>
      <c r="L610" s="188"/>
      <c r="M610" s="188"/>
      <c r="N610" s="188"/>
      <c r="O610" s="188"/>
      <c r="P610" s="188"/>
      <c r="Q610" s="188"/>
      <c r="R610" s="188"/>
      <c r="S610" s="188"/>
      <c r="T610" s="188"/>
      <c r="U610" s="188"/>
      <c r="V610" s="188"/>
      <c r="W610" s="188"/>
      <c r="X610" s="188"/>
      <c r="Y610" s="188"/>
      <c r="Z610" s="188"/>
      <c r="AA610" s="188"/>
      <c r="AB610" s="188"/>
    </row>
    <row r="611" spans="1:28" ht="16.5" customHeight="1">
      <c r="A611" s="188"/>
      <c r="B611" s="189"/>
      <c r="C611" s="188"/>
      <c r="D611" s="188"/>
      <c r="E611" s="188"/>
      <c r="F611" s="188"/>
      <c r="G611" s="188"/>
      <c r="H611" s="188"/>
      <c r="I611" s="188"/>
      <c r="J611" s="188"/>
      <c r="K611" s="188"/>
      <c r="L611" s="188"/>
      <c r="M611" s="188"/>
      <c r="N611" s="188"/>
      <c r="O611" s="188"/>
      <c r="P611" s="188"/>
      <c r="Q611" s="188"/>
      <c r="R611" s="188"/>
      <c r="S611" s="188"/>
      <c r="T611" s="188"/>
      <c r="U611" s="188"/>
      <c r="V611" s="188"/>
      <c r="W611" s="188"/>
      <c r="X611" s="188"/>
      <c r="Y611" s="188"/>
      <c r="Z611" s="188"/>
      <c r="AA611" s="188"/>
      <c r="AB611" s="188"/>
    </row>
    <row r="612" spans="1:28" ht="16.5" customHeight="1">
      <c r="A612" s="188"/>
      <c r="B612" s="189"/>
      <c r="C612" s="188"/>
      <c r="D612" s="188"/>
      <c r="E612" s="188"/>
      <c r="F612" s="188"/>
      <c r="G612" s="188"/>
      <c r="H612" s="188"/>
      <c r="I612" s="188"/>
      <c r="J612" s="188"/>
      <c r="K612" s="188"/>
      <c r="L612" s="188"/>
      <c r="M612" s="188"/>
      <c r="N612" s="188"/>
      <c r="O612" s="188"/>
      <c r="P612" s="188"/>
      <c r="Q612" s="188"/>
      <c r="R612" s="188"/>
      <c r="S612" s="188"/>
      <c r="T612" s="188"/>
      <c r="U612" s="188"/>
      <c r="V612" s="188"/>
      <c r="W612" s="188"/>
      <c r="X612" s="188"/>
      <c r="Y612" s="188"/>
      <c r="Z612" s="188"/>
      <c r="AA612" s="188"/>
      <c r="AB612" s="188"/>
    </row>
    <row r="613" spans="1:28" ht="16.5" customHeight="1">
      <c r="A613" s="188"/>
      <c r="B613" s="189"/>
      <c r="C613" s="188"/>
      <c r="D613" s="188"/>
      <c r="E613" s="188"/>
      <c r="F613" s="188"/>
      <c r="G613" s="188"/>
      <c r="H613" s="188"/>
      <c r="I613" s="188"/>
      <c r="J613" s="188"/>
      <c r="K613" s="188"/>
      <c r="L613" s="188"/>
      <c r="M613" s="188"/>
      <c r="N613" s="188"/>
      <c r="O613" s="188"/>
      <c r="P613" s="188"/>
      <c r="Q613" s="188"/>
      <c r="R613" s="188"/>
      <c r="S613" s="188"/>
      <c r="T613" s="188"/>
      <c r="U613" s="188"/>
      <c r="V613" s="188"/>
      <c r="W613" s="188"/>
      <c r="X613" s="188"/>
      <c r="Y613" s="188"/>
      <c r="Z613" s="188"/>
      <c r="AA613" s="188"/>
      <c r="AB613" s="188"/>
    </row>
    <row r="614" spans="1:28" ht="16.5" customHeight="1">
      <c r="A614" s="188"/>
      <c r="B614" s="189"/>
      <c r="C614" s="188"/>
      <c r="D614" s="188"/>
      <c r="E614" s="188"/>
      <c r="F614" s="188"/>
      <c r="G614" s="188"/>
      <c r="H614" s="188"/>
      <c r="I614" s="188"/>
      <c r="J614" s="188"/>
      <c r="K614" s="188"/>
      <c r="L614" s="188"/>
      <c r="M614" s="188"/>
      <c r="N614" s="188"/>
      <c r="O614" s="188"/>
      <c r="P614" s="188"/>
      <c r="Q614" s="188"/>
      <c r="R614" s="188"/>
      <c r="S614" s="188"/>
      <c r="T614" s="188"/>
      <c r="U614" s="188"/>
      <c r="V614" s="188"/>
      <c r="W614" s="188"/>
      <c r="X614" s="188"/>
      <c r="Y614" s="188"/>
      <c r="Z614" s="188"/>
      <c r="AA614" s="188"/>
      <c r="AB614" s="188"/>
    </row>
    <row r="615" spans="1:28" ht="16.5" customHeight="1">
      <c r="A615" s="188"/>
      <c r="B615" s="189"/>
      <c r="C615" s="188"/>
      <c r="D615" s="188"/>
      <c r="E615" s="188"/>
      <c r="F615" s="188"/>
      <c r="G615" s="188"/>
      <c r="H615" s="188"/>
      <c r="I615" s="188"/>
      <c r="J615" s="188"/>
      <c r="K615" s="188"/>
      <c r="L615" s="188"/>
      <c r="M615" s="188"/>
      <c r="N615" s="188"/>
      <c r="O615" s="188"/>
      <c r="P615" s="188"/>
      <c r="Q615" s="188"/>
      <c r="R615" s="188"/>
      <c r="S615" s="188"/>
      <c r="T615" s="188"/>
      <c r="U615" s="188"/>
      <c r="V615" s="188"/>
      <c r="W615" s="188"/>
      <c r="X615" s="188"/>
      <c r="Y615" s="188"/>
      <c r="Z615" s="188"/>
      <c r="AA615" s="188"/>
      <c r="AB615" s="188"/>
    </row>
    <row r="616" spans="1:28" ht="16.5" customHeight="1">
      <c r="A616" s="188"/>
      <c r="B616" s="189"/>
      <c r="C616" s="188"/>
      <c r="D616" s="188"/>
      <c r="E616" s="188"/>
      <c r="F616" s="188"/>
      <c r="G616" s="188"/>
      <c r="H616" s="188"/>
      <c r="I616" s="188"/>
      <c r="J616" s="188"/>
      <c r="K616" s="188"/>
      <c r="L616" s="188"/>
      <c r="M616" s="188"/>
      <c r="N616" s="188"/>
      <c r="O616" s="188"/>
      <c r="P616" s="188"/>
      <c r="Q616" s="188"/>
      <c r="R616" s="188"/>
      <c r="S616" s="188"/>
      <c r="T616" s="188"/>
      <c r="U616" s="188"/>
      <c r="V616" s="188"/>
      <c r="W616" s="188"/>
      <c r="X616" s="188"/>
      <c r="Y616" s="188"/>
      <c r="Z616" s="188"/>
      <c r="AA616" s="188"/>
      <c r="AB616" s="188"/>
    </row>
    <row r="617" spans="1:28" ht="16.5" customHeight="1">
      <c r="A617" s="188"/>
      <c r="B617" s="189"/>
      <c r="C617" s="188"/>
      <c r="D617" s="188"/>
      <c r="E617" s="188"/>
      <c r="F617" s="188"/>
      <c r="G617" s="188"/>
      <c r="H617" s="188"/>
      <c r="I617" s="188"/>
      <c r="J617" s="188"/>
      <c r="K617" s="188"/>
      <c r="L617" s="188"/>
      <c r="M617" s="188"/>
      <c r="N617" s="188"/>
      <c r="O617" s="188"/>
      <c r="P617" s="188"/>
      <c r="Q617" s="188"/>
      <c r="R617" s="188"/>
      <c r="S617" s="188"/>
      <c r="T617" s="188"/>
      <c r="U617" s="188"/>
      <c r="V617" s="188"/>
      <c r="W617" s="188"/>
      <c r="X617" s="188"/>
      <c r="Y617" s="188"/>
      <c r="Z617" s="188"/>
      <c r="AA617" s="188"/>
      <c r="AB617" s="188"/>
    </row>
    <row r="618" spans="1:28" ht="16.5" customHeight="1">
      <c r="A618" s="188"/>
      <c r="B618" s="189"/>
      <c r="C618" s="188"/>
      <c r="D618" s="188"/>
      <c r="E618" s="188"/>
      <c r="F618" s="188"/>
      <c r="G618" s="188"/>
      <c r="H618" s="188"/>
      <c r="I618" s="188"/>
      <c r="J618" s="188"/>
      <c r="K618" s="188"/>
      <c r="L618" s="188"/>
      <c r="M618" s="188"/>
      <c r="N618" s="188"/>
      <c r="O618" s="188"/>
      <c r="P618" s="188"/>
      <c r="Q618" s="188"/>
      <c r="R618" s="188"/>
      <c r="S618" s="188"/>
      <c r="T618" s="188"/>
      <c r="U618" s="188"/>
      <c r="V618" s="188"/>
      <c r="W618" s="188"/>
      <c r="X618" s="188"/>
      <c r="Y618" s="188"/>
      <c r="Z618" s="188"/>
      <c r="AA618" s="188"/>
      <c r="AB618" s="188"/>
    </row>
    <row r="619" spans="1:28" ht="16.5" customHeight="1">
      <c r="A619" s="188"/>
      <c r="B619" s="189"/>
      <c r="C619" s="188"/>
      <c r="D619" s="188"/>
      <c r="E619" s="188"/>
      <c r="F619" s="188"/>
      <c r="G619" s="188"/>
      <c r="H619" s="188"/>
      <c r="I619" s="188"/>
      <c r="J619" s="188"/>
      <c r="K619" s="188"/>
      <c r="L619" s="188"/>
      <c r="M619" s="188"/>
      <c r="N619" s="188"/>
      <c r="O619" s="188"/>
      <c r="P619" s="188"/>
      <c r="Q619" s="188"/>
      <c r="R619" s="188"/>
      <c r="S619" s="188"/>
      <c r="T619" s="188"/>
      <c r="U619" s="188"/>
      <c r="V619" s="188"/>
      <c r="W619" s="188"/>
      <c r="X619" s="188"/>
      <c r="Y619" s="188"/>
      <c r="Z619" s="188"/>
      <c r="AA619" s="188"/>
      <c r="AB619" s="188"/>
    </row>
    <row r="620" spans="1:28" ht="16.5" customHeight="1">
      <c r="A620" s="188"/>
      <c r="B620" s="189"/>
      <c r="C620" s="188"/>
      <c r="D620" s="188"/>
      <c r="E620" s="188"/>
      <c r="F620" s="188"/>
      <c r="G620" s="188"/>
      <c r="H620" s="188"/>
      <c r="I620" s="188"/>
      <c r="J620" s="188"/>
      <c r="K620" s="188"/>
      <c r="L620" s="188"/>
      <c r="M620" s="188"/>
      <c r="N620" s="188"/>
      <c r="O620" s="188"/>
      <c r="P620" s="188"/>
      <c r="Q620" s="188"/>
      <c r="R620" s="188"/>
      <c r="S620" s="188"/>
      <c r="T620" s="188"/>
      <c r="U620" s="188"/>
      <c r="V620" s="188"/>
      <c r="W620" s="188"/>
      <c r="X620" s="188"/>
      <c r="Y620" s="188"/>
      <c r="Z620" s="188"/>
      <c r="AA620" s="188"/>
      <c r="AB620" s="188"/>
    </row>
    <row r="621" spans="1:28" ht="16.5" customHeight="1">
      <c r="A621" s="188"/>
      <c r="B621" s="189"/>
      <c r="C621" s="188"/>
      <c r="D621" s="188"/>
      <c r="E621" s="188"/>
      <c r="F621" s="188"/>
      <c r="G621" s="188"/>
      <c r="H621" s="188"/>
      <c r="I621" s="188"/>
      <c r="J621" s="188"/>
      <c r="K621" s="188"/>
      <c r="L621" s="188"/>
      <c r="M621" s="188"/>
      <c r="N621" s="188"/>
      <c r="O621" s="188"/>
      <c r="P621" s="188"/>
      <c r="Q621" s="188"/>
      <c r="R621" s="188"/>
      <c r="S621" s="188"/>
      <c r="T621" s="188"/>
      <c r="U621" s="188"/>
      <c r="V621" s="188"/>
      <c r="W621" s="188"/>
      <c r="X621" s="188"/>
      <c r="Y621" s="188"/>
      <c r="Z621" s="188"/>
      <c r="AA621" s="188"/>
      <c r="AB621" s="188"/>
    </row>
    <row r="622" spans="1:28" ht="16.5" customHeight="1">
      <c r="A622" s="188"/>
      <c r="B622" s="189"/>
      <c r="C622" s="188"/>
      <c r="D622" s="188"/>
      <c r="E622" s="188"/>
      <c r="F622" s="188"/>
      <c r="G622" s="188"/>
      <c r="H622" s="188"/>
      <c r="I622" s="188"/>
      <c r="J622" s="188"/>
      <c r="K622" s="188"/>
      <c r="L622" s="188"/>
      <c r="M622" s="188"/>
      <c r="N622" s="188"/>
      <c r="O622" s="188"/>
      <c r="P622" s="188"/>
      <c r="Q622" s="188"/>
      <c r="R622" s="188"/>
      <c r="S622" s="188"/>
      <c r="T622" s="188"/>
      <c r="U622" s="188"/>
      <c r="V622" s="188"/>
      <c r="W622" s="188"/>
      <c r="X622" s="188"/>
      <c r="Y622" s="188"/>
      <c r="Z622" s="188"/>
      <c r="AA622" s="188"/>
      <c r="AB622" s="188"/>
    </row>
    <row r="623" spans="1:28" ht="16.5" customHeight="1">
      <c r="A623" s="188"/>
      <c r="B623" s="189"/>
      <c r="C623" s="188"/>
      <c r="D623" s="188"/>
      <c r="E623" s="188"/>
      <c r="F623" s="188"/>
      <c r="G623" s="188"/>
      <c r="H623" s="188"/>
      <c r="I623" s="188"/>
      <c r="J623" s="188"/>
      <c r="K623" s="188"/>
      <c r="L623" s="188"/>
      <c r="M623" s="188"/>
      <c r="N623" s="188"/>
      <c r="O623" s="188"/>
      <c r="P623" s="188"/>
      <c r="Q623" s="188"/>
      <c r="R623" s="188"/>
      <c r="S623" s="188"/>
      <c r="T623" s="188"/>
      <c r="U623" s="188"/>
      <c r="V623" s="188"/>
      <c r="W623" s="188"/>
      <c r="X623" s="188"/>
      <c r="Y623" s="188"/>
      <c r="Z623" s="188"/>
      <c r="AA623" s="188"/>
      <c r="AB623" s="188"/>
    </row>
    <row r="624" spans="1:28" ht="16.5" customHeight="1">
      <c r="A624" s="188"/>
      <c r="B624" s="189"/>
      <c r="C624" s="188"/>
      <c r="D624" s="188"/>
      <c r="E624" s="188"/>
      <c r="F624" s="188"/>
      <c r="G624" s="188"/>
      <c r="H624" s="188"/>
      <c r="I624" s="188"/>
      <c r="J624" s="188"/>
      <c r="K624" s="188"/>
      <c r="L624" s="188"/>
      <c r="M624" s="188"/>
      <c r="N624" s="188"/>
      <c r="O624" s="188"/>
      <c r="P624" s="188"/>
      <c r="Q624" s="188"/>
      <c r="R624" s="188"/>
      <c r="S624" s="188"/>
      <c r="T624" s="188"/>
      <c r="U624" s="188"/>
      <c r="V624" s="188"/>
      <c r="W624" s="188"/>
      <c r="X624" s="188"/>
      <c r="Y624" s="188"/>
      <c r="Z624" s="188"/>
      <c r="AA624" s="188"/>
      <c r="AB624" s="188"/>
    </row>
    <row r="625" spans="1:28" ht="16.5" customHeight="1">
      <c r="A625" s="188"/>
      <c r="B625" s="189"/>
      <c r="C625" s="188"/>
      <c r="D625" s="188"/>
      <c r="E625" s="188"/>
      <c r="F625" s="188"/>
      <c r="G625" s="188"/>
      <c r="H625" s="188"/>
      <c r="I625" s="188"/>
      <c r="J625" s="188"/>
      <c r="K625" s="188"/>
      <c r="L625" s="188"/>
      <c r="M625" s="188"/>
      <c r="N625" s="188"/>
      <c r="O625" s="188"/>
      <c r="P625" s="188"/>
      <c r="Q625" s="188"/>
      <c r="R625" s="188"/>
      <c r="S625" s="188"/>
      <c r="T625" s="188"/>
      <c r="U625" s="188"/>
      <c r="V625" s="188"/>
      <c r="W625" s="188"/>
      <c r="X625" s="188"/>
      <c r="Y625" s="188"/>
      <c r="Z625" s="188"/>
      <c r="AA625" s="188"/>
      <c r="AB625" s="188"/>
    </row>
    <row r="626" spans="1:28" ht="16.5" customHeight="1">
      <c r="A626" s="188"/>
      <c r="B626" s="189"/>
      <c r="C626" s="188"/>
      <c r="D626" s="188"/>
      <c r="E626" s="188"/>
      <c r="F626" s="188"/>
      <c r="G626" s="188"/>
      <c r="H626" s="188"/>
      <c r="I626" s="188"/>
      <c r="J626" s="188"/>
      <c r="K626" s="188"/>
      <c r="L626" s="188"/>
      <c r="M626" s="188"/>
      <c r="N626" s="188"/>
      <c r="O626" s="188"/>
      <c r="P626" s="188"/>
      <c r="Q626" s="188"/>
      <c r="R626" s="188"/>
      <c r="S626" s="188"/>
      <c r="T626" s="188"/>
      <c r="U626" s="188"/>
      <c r="V626" s="188"/>
      <c r="W626" s="188"/>
      <c r="X626" s="188"/>
      <c r="Y626" s="188"/>
      <c r="Z626" s="188"/>
      <c r="AA626" s="188"/>
      <c r="AB626" s="188"/>
    </row>
    <row r="627" spans="1:28" ht="16.5" customHeight="1">
      <c r="A627" s="188"/>
      <c r="B627" s="189"/>
      <c r="C627" s="188"/>
      <c r="D627" s="188"/>
      <c r="E627" s="188"/>
      <c r="F627" s="188"/>
      <c r="G627" s="188"/>
      <c r="H627" s="188"/>
      <c r="I627" s="188"/>
      <c r="J627" s="188"/>
      <c r="K627" s="188"/>
      <c r="L627" s="188"/>
      <c r="M627" s="188"/>
      <c r="N627" s="188"/>
      <c r="O627" s="188"/>
      <c r="P627" s="188"/>
      <c r="Q627" s="188"/>
      <c r="R627" s="188"/>
      <c r="S627" s="188"/>
      <c r="T627" s="188"/>
      <c r="U627" s="188"/>
      <c r="V627" s="188"/>
      <c r="W627" s="188"/>
      <c r="X627" s="188"/>
      <c r="Y627" s="188"/>
      <c r="Z627" s="188"/>
      <c r="AA627" s="188"/>
      <c r="AB627" s="188"/>
    </row>
    <row r="628" spans="1:28" ht="16.5" customHeight="1">
      <c r="A628" s="188"/>
      <c r="B628" s="189"/>
      <c r="C628" s="188"/>
      <c r="D628" s="188"/>
      <c r="E628" s="188"/>
      <c r="F628" s="188"/>
      <c r="G628" s="188"/>
      <c r="H628" s="188"/>
      <c r="I628" s="188"/>
      <c r="J628" s="188"/>
      <c r="K628" s="188"/>
      <c r="L628" s="188"/>
      <c r="M628" s="188"/>
      <c r="N628" s="188"/>
      <c r="O628" s="188"/>
      <c r="P628" s="188"/>
      <c r="Q628" s="188"/>
      <c r="R628" s="188"/>
      <c r="S628" s="188"/>
      <c r="T628" s="188"/>
      <c r="U628" s="188"/>
      <c r="V628" s="188"/>
      <c r="W628" s="188"/>
      <c r="X628" s="188"/>
      <c r="Y628" s="188"/>
      <c r="Z628" s="188"/>
      <c r="AA628" s="188"/>
      <c r="AB628" s="188"/>
    </row>
    <row r="629" spans="1:28" ht="16.5" customHeight="1">
      <c r="A629" s="188"/>
      <c r="B629" s="189"/>
      <c r="C629" s="188"/>
      <c r="D629" s="188"/>
      <c r="E629" s="188"/>
      <c r="F629" s="188"/>
      <c r="G629" s="188"/>
      <c r="H629" s="188"/>
      <c r="I629" s="188"/>
      <c r="J629" s="188"/>
      <c r="K629" s="188"/>
      <c r="L629" s="188"/>
      <c r="M629" s="188"/>
      <c r="N629" s="188"/>
      <c r="O629" s="188"/>
      <c r="P629" s="188"/>
      <c r="Q629" s="188"/>
      <c r="R629" s="188"/>
      <c r="S629" s="188"/>
      <c r="T629" s="188"/>
      <c r="U629" s="188"/>
      <c r="V629" s="188"/>
      <c r="W629" s="188"/>
      <c r="X629" s="188"/>
      <c r="Y629" s="188"/>
      <c r="Z629" s="188"/>
      <c r="AA629" s="188"/>
      <c r="AB629" s="188"/>
    </row>
    <row r="630" spans="1:28" ht="16.5" customHeight="1">
      <c r="A630" s="188"/>
      <c r="B630" s="189"/>
      <c r="C630" s="188"/>
      <c r="D630" s="188"/>
      <c r="E630" s="188"/>
      <c r="F630" s="188"/>
      <c r="G630" s="188"/>
      <c r="H630" s="188"/>
      <c r="I630" s="188"/>
      <c r="J630" s="188"/>
      <c r="K630" s="188"/>
      <c r="L630" s="188"/>
      <c r="M630" s="188"/>
      <c r="N630" s="188"/>
      <c r="O630" s="188"/>
      <c r="P630" s="188"/>
      <c r="Q630" s="188"/>
      <c r="R630" s="188"/>
      <c r="S630" s="188"/>
      <c r="T630" s="188"/>
      <c r="U630" s="188"/>
      <c r="V630" s="188"/>
      <c r="W630" s="188"/>
      <c r="X630" s="188"/>
      <c r="Y630" s="188"/>
      <c r="Z630" s="188"/>
      <c r="AA630" s="188"/>
      <c r="AB630" s="188"/>
    </row>
    <row r="631" spans="1:28" ht="16.5" customHeight="1">
      <c r="A631" s="188"/>
      <c r="B631" s="189"/>
      <c r="C631" s="188"/>
      <c r="D631" s="188"/>
      <c r="E631" s="188"/>
      <c r="F631" s="188"/>
      <c r="G631" s="188"/>
      <c r="H631" s="188"/>
      <c r="I631" s="188"/>
      <c r="J631" s="188"/>
      <c r="K631" s="188"/>
      <c r="L631" s="188"/>
      <c r="M631" s="188"/>
      <c r="N631" s="188"/>
      <c r="O631" s="188"/>
      <c r="P631" s="188"/>
      <c r="Q631" s="188"/>
      <c r="R631" s="188"/>
      <c r="S631" s="188"/>
      <c r="T631" s="188"/>
      <c r="U631" s="188"/>
      <c r="V631" s="188"/>
      <c r="W631" s="188"/>
      <c r="X631" s="188"/>
      <c r="Y631" s="188"/>
      <c r="Z631" s="188"/>
      <c r="AA631" s="188"/>
      <c r="AB631" s="188"/>
    </row>
    <row r="632" spans="1:28" ht="16.5" customHeight="1">
      <c r="A632" s="188"/>
      <c r="B632" s="189"/>
      <c r="C632" s="188"/>
      <c r="D632" s="188"/>
      <c r="E632" s="188"/>
      <c r="F632" s="188"/>
      <c r="G632" s="188"/>
      <c r="H632" s="188"/>
      <c r="I632" s="188"/>
      <c r="J632" s="188"/>
      <c r="K632" s="188"/>
      <c r="L632" s="188"/>
      <c r="M632" s="188"/>
      <c r="N632" s="188"/>
      <c r="O632" s="188"/>
      <c r="P632" s="188"/>
      <c r="Q632" s="188"/>
      <c r="R632" s="188"/>
      <c r="S632" s="188"/>
      <c r="T632" s="188"/>
      <c r="U632" s="188"/>
      <c r="V632" s="188"/>
      <c r="W632" s="188"/>
      <c r="X632" s="188"/>
      <c r="Y632" s="188"/>
      <c r="Z632" s="188"/>
      <c r="AA632" s="188"/>
      <c r="AB632" s="188"/>
    </row>
    <row r="633" spans="1:28" ht="16.5" customHeight="1">
      <c r="A633" s="188"/>
      <c r="B633" s="189"/>
      <c r="C633" s="188"/>
      <c r="D633" s="188"/>
      <c r="E633" s="188"/>
      <c r="F633" s="188"/>
      <c r="G633" s="188"/>
      <c r="H633" s="188"/>
      <c r="I633" s="188"/>
      <c r="J633" s="188"/>
      <c r="K633" s="188"/>
      <c r="L633" s="188"/>
      <c r="M633" s="188"/>
      <c r="N633" s="188"/>
      <c r="O633" s="188"/>
      <c r="P633" s="188"/>
      <c r="Q633" s="188"/>
      <c r="R633" s="188"/>
      <c r="S633" s="188"/>
      <c r="T633" s="188"/>
      <c r="U633" s="188"/>
      <c r="V633" s="188"/>
      <c r="W633" s="188"/>
      <c r="X633" s="188"/>
      <c r="Y633" s="188"/>
      <c r="Z633" s="188"/>
      <c r="AA633" s="188"/>
      <c r="AB633" s="188"/>
    </row>
    <row r="634" spans="1:28" ht="16.5" customHeight="1">
      <c r="A634" s="188"/>
      <c r="B634" s="189"/>
      <c r="C634" s="188"/>
      <c r="D634" s="188"/>
      <c r="E634" s="188"/>
      <c r="F634" s="188"/>
      <c r="G634" s="188"/>
      <c r="H634" s="188"/>
      <c r="I634" s="188"/>
      <c r="J634" s="188"/>
      <c r="K634" s="188"/>
      <c r="L634" s="188"/>
      <c r="M634" s="188"/>
      <c r="N634" s="188"/>
      <c r="O634" s="188"/>
      <c r="P634" s="188"/>
      <c r="Q634" s="188"/>
      <c r="R634" s="188"/>
      <c r="S634" s="188"/>
      <c r="T634" s="188"/>
      <c r="U634" s="188"/>
      <c r="V634" s="188"/>
      <c r="W634" s="188"/>
      <c r="X634" s="188"/>
      <c r="Y634" s="188"/>
      <c r="Z634" s="188"/>
      <c r="AA634" s="188"/>
      <c r="AB634" s="188"/>
    </row>
    <row r="635" spans="1:28" ht="16.5" customHeight="1">
      <c r="A635" s="188"/>
      <c r="B635" s="189"/>
      <c r="C635" s="188"/>
      <c r="D635" s="188"/>
      <c r="E635" s="188"/>
      <c r="F635" s="188"/>
      <c r="G635" s="188"/>
      <c r="H635" s="188"/>
      <c r="I635" s="188"/>
      <c r="J635" s="188"/>
      <c r="K635" s="188"/>
      <c r="L635" s="188"/>
      <c r="M635" s="188"/>
      <c r="N635" s="188"/>
      <c r="O635" s="188"/>
      <c r="P635" s="188"/>
      <c r="Q635" s="188"/>
      <c r="R635" s="188"/>
      <c r="S635" s="188"/>
      <c r="T635" s="188"/>
      <c r="U635" s="188"/>
      <c r="V635" s="188"/>
      <c r="W635" s="188"/>
      <c r="X635" s="188"/>
      <c r="Y635" s="188"/>
      <c r="Z635" s="188"/>
      <c r="AA635" s="188"/>
      <c r="AB635" s="188"/>
    </row>
    <row r="636" spans="1:28" ht="16.5" customHeight="1">
      <c r="A636" s="188"/>
      <c r="B636" s="189"/>
      <c r="C636" s="188"/>
      <c r="D636" s="188"/>
      <c r="E636" s="188"/>
      <c r="F636" s="188"/>
      <c r="G636" s="188"/>
      <c r="H636" s="188"/>
      <c r="I636" s="188"/>
      <c r="J636" s="188"/>
      <c r="K636" s="188"/>
      <c r="L636" s="188"/>
      <c r="M636" s="188"/>
      <c r="N636" s="188"/>
      <c r="O636" s="188"/>
      <c r="P636" s="188"/>
      <c r="Q636" s="188"/>
      <c r="R636" s="188"/>
      <c r="S636" s="188"/>
      <c r="T636" s="188"/>
      <c r="U636" s="188"/>
      <c r="V636" s="188"/>
      <c r="W636" s="188"/>
      <c r="X636" s="188"/>
      <c r="Y636" s="188"/>
      <c r="Z636" s="188"/>
      <c r="AA636" s="188"/>
      <c r="AB636" s="188"/>
    </row>
    <row r="637" spans="1:28" ht="16.5" customHeight="1">
      <c r="A637" s="188"/>
      <c r="B637" s="189"/>
      <c r="C637" s="188"/>
      <c r="D637" s="188"/>
      <c r="E637" s="188"/>
      <c r="F637" s="188"/>
      <c r="G637" s="188"/>
      <c r="H637" s="188"/>
      <c r="I637" s="188"/>
      <c r="J637" s="188"/>
      <c r="K637" s="188"/>
      <c r="L637" s="188"/>
      <c r="M637" s="188"/>
      <c r="N637" s="188"/>
      <c r="O637" s="188"/>
      <c r="P637" s="188"/>
      <c r="Q637" s="188"/>
      <c r="R637" s="188"/>
      <c r="S637" s="188"/>
      <c r="T637" s="188"/>
      <c r="U637" s="188"/>
      <c r="V637" s="188"/>
      <c r="W637" s="188"/>
      <c r="X637" s="188"/>
      <c r="Y637" s="188"/>
      <c r="Z637" s="188"/>
      <c r="AA637" s="188"/>
      <c r="AB637" s="188"/>
    </row>
    <row r="638" spans="1:28" ht="16.5" customHeight="1">
      <c r="A638" s="188"/>
      <c r="B638" s="189"/>
      <c r="C638" s="188"/>
      <c r="D638" s="188"/>
      <c r="E638" s="188"/>
      <c r="F638" s="188"/>
      <c r="G638" s="188"/>
      <c r="H638" s="188"/>
      <c r="I638" s="188"/>
      <c r="J638" s="188"/>
      <c r="K638" s="188"/>
      <c r="L638" s="188"/>
      <c r="M638" s="188"/>
      <c r="N638" s="188"/>
      <c r="O638" s="188"/>
      <c r="P638" s="188"/>
      <c r="Q638" s="188"/>
      <c r="R638" s="188"/>
      <c r="S638" s="188"/>
      <c r="T638" s="188"/>
      <c r="U638" s="188"/>
      <c r="V638" s="188"/>
      <c r="W638" s="188"/>
      <c r="X638" s="188"/>
      <c r="Y638" s="188"/>
      <c r="Z638" s="188"/>
      <c r="AA638" s="188"/>
      <c r="AB638" s="188"/>
    </row>
    <row r="639" spans="1:28" ht="16.5" customHeight="1">
      <c r="A639" s="188"/>
      <c r="B639" s="189"/>
      <c r="C639" s="188"/>
      <c r="D639" s="188"/>
      <c r="E639" s="188"/>
      <c r="F639" s="188"/>
      <c r="G639" s="188"/>
      <c r="H639" s="188"/>
      <c r="I639" s="188"/>
      <c r="J639" s="188"/>
      <c r="K639" s="188"/>
      <c r="L639" s="188"/>
      <c r="M639" s="188"/>
      <c r="N639" s="188"/>
      <c r="O639" s="188"/>
      <c r="P639" s="188"/>
      <c r="Q639" s="188"/>
      <c r="R639" s="188"/>
      <c r="S639" s="188"/>
      <c r="T639" s="188"/>
      <c r="U639" s="188"/>
      <c r="V639" s="188"/>
      <c r="W639" s="188"/>
      <c r="X639" s="188"/>
      <c r="Y639" s="188"/>
      <c r="Z639" s="188"/>
      <c r="AA639" s="188"/>
      <c r="AB639" s="188"/>
    </row>
    <row r="640" spans="1:28" ht="16.5" customHeight="1">
      <c r="A640" s="188"/>
      <c r="B640" s="189"/>
      <c r="C640" s="188"/>
      <c r="D640" s="188"/>
      <c r="E640" s="188"/>
      <c r="F640" s="188"/>
      <c r="G640" s="188"/>
      <c r="H640" s="188"/>
      <c r="I640" s="188"/>
      <c r="J640" s="188"/>
      <c r="K640" s="188"/>
      <c r="L640" s="188"/>
      <c r="M640" s="188"/>
      <c r="N640" s="188"/>
      <c r="O640" s="188"/>
      <c r="P640" s="188"/>
      <c r="Q640" s="188"/>
      <c r="R640" s="188"/>
      <c r="S640" s="188"/>
      <c r="T640" s="188"/>
      <c r="U640" s="188"/>
      <c r="V640" s="188"/>
      <c r="W640" s="188"/>
      <c r="X640" s="188"/>
      <c r="Y640" s="188"/>
      <c r="Z640" s="188"/>
      <c r="AA640" s="188"/>
      <c r="AB640" s="188"/>
    </row>
    <row r="641" spans="1:28" ht="16.5" customHeight="1">
      <c r="A641" s="188"/>
      <c r="B641" s="189"/>
      <c r="C641" s="188"/>
      <c r="D641" s="188"/>
      <c r="E641" s="188"/>
      <c r="F641" s="188"/>
      <c r="G641" s="188"/>
      <c r="H641" s="188"/>
      <c r="I641" s="188"/>
      <c r="J641" s="188"/>
      <c r="K641" s="188"/>
      <c r="L641" s="188"/>
      <c r="M641" s="188"/>
      <c r="N641" s="188"/>
      <c r="O641" s="188"/>
      <c r="P641" s="188"/>
      <c r="Q641" s="188"/>
      <c r="R641" s="188"/>
      <c r="S641" s="188"/>
      <c r="T641" s="188"/>
      <c r="U641" s="188"/>
      <c r="V641" s="188"/>
      <c r="W641" s="188"/>
      <c r="X641" s="188"/>
      <c r="Y641" s="188"/>
      <c r="Z641" s="188"/>
      <c r="AA641" s="188"/>
      <c r="AB641" s="188"/>
    </row>
    <row r="642" spans="1:28" ht="16.5" customHeight="1">
      <c r="A642" s="188"/>
      <c r="B642" s="189"/>
      <c r="C642" s="188"/>
      <c r="D642" s="188"/>
      <c r="E642" s="188"/>
      <c r="F642" s="188"/>
      <c r="G642" s="188"/>
      <c r="H642" s="188"/>
      <c r="I642" s="188"/>
      <c r="J642" s="188"/>
      <c r="K642" s="188"/>
      <c r="L642" s="188"/>
      <c r="M642" s="188"/>
      <c r="N642" s="188"/>
      <c r="O642" s="188"/>
      <c r="P642" s="188"/>
      <c r="Q642" s="188"/>
      <c r="R642" s="188"/>
      <c r="S642" s="188"/>
      <c r="T642" s="188"/>
      <c r="U642" s="188"/>
      <c r="V642" s="188"/>
      <c r="W642" s="188"/>
      <c r="X642" s="188"/>
      <c r="Y642" s="188"/>
      <c r="Z642" s="188"/>
      <c r="AA642" s="188"/>
      <c r="AB642" s="188"/>
    </row>
    <row r="643" spans="1:28" ht="16.5" customHeight="1">
      <c r="A643" s="188"/>
      <c r="B643" s="189"/>
      <c r="C643" s="188"/>
      <c r="D643" s="188"/>
      <c r="E643" s="188"/>
      <c r="F643" s="188"/>
      <c r="G643" s="188"/>
      <c r="H643" s="188"/>
      <c r="I643" s="188"/>
      <c r="J643" s="188"/>
      <c r="K643" s="188"/>
      <c r="L643" s="188"/>
      <c r="M643" s="188"/>
      <c r="N643" s="188"/>
      <c r="O643" s="188"/>
      <c r="P643" s="188"/>
      <c r="Q643" s="188"/>
      <c r="R643" s="188"/>
      <c r="S643" s="188"/>
      <c r="T643" s="188"/>
      <c r="U643" s="188"/>
      <c r="V643" s="188"/>
      <c r="W643" s="188"/>
      <c r="X643" s="188"/>
      <c r="Y643" s="188"/>
      <c r="Z643" s="188"/>
      <c r="AA643" s="188"/>
      <c r="AB643" s="188"/>
    </row>
    <row r="644" spans="1:28" ht="16.5" customHeight="1">
      <c r="A644" s="188"/>
      <c r="B644" s="189"/>
      <c r="C644" s="188"/>
      <c r="D644" s="188"/>
      <c r="E644" s="188"/>
      <c r="F644" s="188"/>
      <c r="G644" s="188"/>
      <c r="H644" s="188"/>
      <c r="I644" s="188"/>
      <c r="J644" s="188"/>
      <c r="K644" s="188"/>
      <c r="L644" s="188"/>
      <c r="M644" s="188"/>
      <c r="N644" s="188"/>
      <c r="O644" s="188"/>
      <c r="P644" s="188"/>
      <c r="Q644" s="188"/>
      <c r="R644" s="188"/>
      <c r="S644" s="188"/>
      <c r="T644" s="188"/>
      <c r="U644" s="188"/>
      <c r="V644" s="188"/>
      <c r="W644" s="188"/>
      <c r="X644" s="188"/>
      <c r="Y644" s="188"/>
      <c r="Z644" s="188"/>
      <c r="AA644" s="188"/>
      <c r="AB644" s="188"/>
    </row>
    <row r="645" spans="1:28" ht="16.5" customHeight="1">
      <c r="A645" s="188"/>
      <c r="B645" s="189"/>
      <c r="C645" s="188"/>
      <c r="D645" s="188"/>
      <c r="E645" s="188"/>
      <c r="F645" s="188"/>
      <c r="G645" s="188"/>
      <c r="H645" s="188"/>
      <c r="I645" s="188"/>
      <c r="J645" s="188"/>
      <c r="K645" s="188"/>
      <c r="L645" s="188"/>
      <c r="M645" s="188"/>
      <c r="N645" s="188"/>
      <c r="O645" s="188"/>
      <c r="P645" s="188"/>
      <c r="Q645" s="188"/>
      <c r="R645" s="188"/>
      <c r="S645" s="188"/>
      <c r="T645" s="188"/>
      <c r="U645" s="188"/>
      <c r="V645" s="188"/>
      <c r="W645" s="188"/>
      <c r="X645" s="188"/>
      <c r="Y645" s="188"/>
      <c r="Z645" s="188"/>
      <c r="AA645" s="188"/>
      <c r="AB645" s="188"/>
    </row>
    <row r="646" spans="1:28" ht="16.5" customHeight="1">
      <c r="A646" s="188"/>
      <c r="B646" s="189"/>
      <c r="C646" s="188"/>
      <c r="D646" s="188"/>
      <c r="E646" s="188"/>
      <c r="F646" s="188"/>
      <c r="G646" s="188"/>
      <c r="H646" s="188"/>
      <c r="I646" s="188"/>
      <c r="J646" s="188"/>
      <c r="K646" s="188"/>
      <c r="L646" s="188"/>
      <c r="M646" s="188"/>
      <c r="N646" s="188"/>
      <c r="O646" s="188"/>
      <c r="P646" s="188"/>
      <c r="Q646" s="188"/>
      <c r="R646" s="188"/>
      <c r="S646" s="188"/>
      <c r="T646" s="188"/>
      <c r="U646" s="188"/>
      <c r="V646" s="188"/>
      <c r="W646" s="188"/>
      <c r="X646" s="188"/>
      <c r="Y646" s="188"/>
      <c r="Z646" s="188"/>
      <c r="AA646" s="188"/>
      <c r="AB646" s="188"/>
    </row>
    <row r="647" spans="1:28" ht="16.5" customHeight="1">
      <c r="A647" s="188"/>
      <c r="B647" s="189"/>
      <c r="C647" s="188"/>
      <c r="D647" s="188"/>
      <c r="E647" s="188"/>
      <c r="F647" s="188"/>
      <c r="G647" s="188"/>
      <c r="H647" s="188"/>
      <c r="I647" s="188"/>
      <c r="J647" s="188"/>
      <c r="K647" s="188"/>
      <c r="L647" s="188"/>
      <c r="M647" s="188"/>
      <c r="N647" s="188"/>
      <c r="O647" s="188"/>
      <c r="P647" s="188"/>
      <c r="Q647" s="188"/>
      <c r="R647" s="188"/>
      <c r="S647" s="188"/>
      <c r="T647" s="188"/>
      <c r="U647" s="188"/>
      <c r="V647" s="188"/>
      <c r="W647" s="188"/>
      <c r="X647" s="188"/>
      <c r="Y647" s="188"/>
      <c r="Z647" s="188"/>
      <c r="AA647" s="188"/>
      <c r="AB647" s="188"/>
    </row>
    <row r="648" spans="1:28" ht="16.5" customHeight="1">
      <c r="A648" s="188"/>
      <c r="B648" s="189"/>
      <c r="C648" s="188"/>
      <c r="D648" s="188"/>
      <c r="E648" s="188"/>
      <c r="F648" s="188"/>
      <c r="G648" s="188"/>
      <c r="H648" s="188"/>
      <c r="I648" s="188"/>
      <c r="J648" s="188"/>
      <c r="K648" s="188"/>
      <c r="L648" s="188"/>
      <c r="M648" s="188"/>
      <c r="N648" s="188"/>
      <c r="O648" s="188"/>
      <c r="P648" s="188"/>
      <c r="Q648" s="188"/>
      <c r="R648" s="188"/>
      <c r="S648" s="188"/>
      <c r="T648" s="188"/>
      <c r="U648" s="188"/>
      <c r="V648" s="188"/>
      <c r="W648" s="188"/>
      <c r="X648" s="188"/>
      <c r="Y648" s="188"/>
      <c r="Z648" s="188"/>
      <c r="AA648" s="188"/>
      <c r="AB648" s="188"/>
    </row>
    <row r="649" spans="1:28" ht="16.5" customHeight="1">
      <c r="A649" s="188"/>
      <c r="B649" s="189"/>
      <c r="C649" s="188"/>
      <c r="D649" s="188"/>
      <c r="E649" s="188"/>
      <c r="F649" s="188"/>
      <c r="G649" s="188"/>
      <c r="H649" s="188"/>
      <c r="I649" s="188"/>
      <c r="J649" s="188"/>
      <c r="K649" s="188"/>
      <c r="L649" s="188"/>
      <c r="M649" s="188"/>
      <c r="N649" s="188"/>
      <c r="O649" s="188"/>
      <c r="P649" s="188"/>
      <c r="Q649" s="188"/>
      <c r="R649" s="188"/>
      <c r="S649" s="188"/>
      <c r="T649" s="188"/>
      <c r="U649" s="188"/>
      <c r="V649" s="188"/>
      <c r="W649" s="188"/>
      <c r="X649" s="188"/>
      <c r="Y649" s="188"/>
      <c r="Z649" s="188"/>
      <c r="AA649" s="188"/>
      <c r="AB649" s="188"/>
    </row>
    <row r="650" spans="1:28" ht="16.5" customHeight="1">
      <c r="A650" s="188"/>
      <c r="B650" s="189"/>
      <c r="C650" s="188"/>
      <c r="D650" s="188"/>
      <c r="E650" s="188"/>
      <c r="F650" s="188"/>
      <c r="G650" s="188"/>
      <c r="H650" s="188"/>
      <c r="I650" s="188"/>
      <c r="J650" s="188"/>
      <c r="K650" s="188"/>
      <c r="L650" s="188"/>
      <c r="M650" s="188"/>
      <c r="N650" s="188"/>
      <c r="O650" s="188"/>
      <c r="P650" s="188"/>
      <c r="Q650" s="188"/>
      <c r="R650" s="188"/>
      <c r="S650" s="188"/>
      <c r="T650" s="188"/>
      <c r="U650" s="188"/>
      <c r="V650" s="188"/>
      <c r="W650" s="188"/>
      <c r="X650" s="188"/>
      <c r="Y650" s="188"/>
      <c r="Z650" s="188"/>
      <c r="AA650" s="188"/>
      <c r="AB650" s="188"/>
    </row>
    <row r="651" spans="1:28" ht="16.5" customHeight="1">
      <c r="A651" s="188"/>
      <c r="B651" s="189"/>
      <c r="C651" s="188"/>
      <c r="D651" s="188"/>
      <c r="E651" s="188"/>
      <c r="F651" s="188"/>
      <c r="G651" s="188"/>
      <c r="H651" s="188"/>
      <c r="I651" s="188"/>
      <c r="J651" s="188"/>
      <c r="K651" s="188"/>
      <c r="L651" s="188"/>
      <c r="M651" s="188"/>
      <c r="N651" s="188"/>
      <c r="O651" s="188"/>
      <c r="P651" s="188"/>
      <c r="Q651" s="188"/>
      <c r="R651" s="188"/>
      <c r="S651" s="188"/>
      <c r="T651" s="188"/>
      <c r="U651" s="188"/>
      <c r="V651" s="188"/>
      <c r="W651" s="188"/>
      <c r="X651" s="188"/>
      <c r="Y651" s="188"/>
      <c r="Z651" s="188"/>
      <c r="AA651" s="188"/>
      <c r="AB651" s="188"/>
    </row>
    <row r="652" spans="1:28" ht="16.5" customHeight="1">
      <c r="A652" s="188"/>
      <c r="B652" s="189"/>
      <c r="C652" s="188"/>
      <c r="D652" s="188"/>
      <c r="E652" s="188"/>
      <c r="F652" s="188"/>
      <c r="G652" s="188"/>
      <c r="H652" s="188"/>
      <c r="I652" s="188"/>
      <c r="J652" s="188"/>
      <c r="K652" s="188"/>
      <c r="L652" s="188"/>
      <c r="M652" s="188"/>
      <c r="N652" s="188"/>
      <c r="O652" s="188"/>
      <c r="P652" s="188"/>
      <c r="Q652" s="188"/>
      <c r="R652" s="188"/>
      <c r="S652" s="188"/>
      <c r="T652" s="188"/>
      <c r="U652" s="188"/>
      <c r="V652" s="188"/>
      <c r="W652" s="188"/>
      <c r="X652" s="188"/>
      <c r="Y652" s="188"/>
      <c r="Z652" s="188"/>
      <c r="AA652" s="188"/>
      <c r="AB652" s="188"/>
    </row>
    <row r="653" spans="1:28" ht="16.5" customHeight="1">
      <c r="A653" s="188"/>
      <c r="B653" s="189"/>
      <c r="C653" s="188"/>
      <c r="D653" s="188"/>
      <c r="E653" s="188"/>
      <c r="F653" s="188"/>
      <c r="G653" s="188"/>
      <c r="H653" s="188"/>
      <c r="I653" s="188"/>
      <c r="J653" s="188"/>
      <c r="K653" s="188"/>
      <c r="L653" s="188"/>
      <c r="M653" s="188"/>
      <c r="N653" s="188"/>
      <c r="O653" s="188"/>
      <c r="P653" s="188"/>
      <c r="Q653" s="188"/>
      <c r="R653" s="188"/>
      <c r="S653" s="188"/>
      <c r="T653" s="188"/>
      <c r="U653" s="188"/>
      <c r="V653" s="188"/>
      <c r="W653" s="188"/>
      <c r="X653" s="188"/>
      <c r="Y653" s="188"/>
      <c r="Z653" s="188"/>
      <c r="AA653" s="188"/>
      <c r="AB653" s="188"/>
    </row>
    <row r="654" spans="1:28" ht="16.5" customHeight="1">
      <c r="A654" s="188"/>
      <c r="B654" s="189"/>
      <c r="C654" s="188"/>
      <c r="D654" s="188"/>
      <c r="E654" s="188"/>
      <c r="F654" s="188"/>
      <c r="G654" s="188"/>
      <c r="H654" s="188"/>
      <c r="I654" s="188"/>
      <c r="J654" s="188"/>
      <c r="K654" s="188"/>
      <c r="L654" s="188"/>
      <c r="M654" s="188"/>
      <c r="N654" s="188"/>
      <c r="O654" s="188"/>
      <c r="P654" s="188"/>
      <c r="Q654" s="188"/>
      <c r="R654" s="188"/>
      <c r="S654" s="188"/>
      <c r="T654" s="188"/>
      <c r="U654" s="188"/>
      <c r="V654" s="188"/>
      <c r="W654" s="188"/>
      <c r="X654" s="188"/>
      <c r="Y654" s="188"/>
      <c r="Z654" s="188"/>
      <c r="AA654" s="188"/>
      <c r="AB654" s="188"/>
    </row>
    <row r="655" spans="1:28" ht="16.5" customHeight="1">
      <c r="A655" s="188"/>
      <c r="B655" s="189"/>
      <c r="C655" s="188"/>
      <c r="D655" s="188"/>
      <c r="E655" s="188"/>
      <c r="F655" s="188"/>
      <c r="G655" s="188"/>
      <c r="H655" s="188"/>
      <c r="I655" s="188"/>
      <c r="J655" s="188"/>
      <c r="K655" s="188"/>
      <c r="L655" s="188"/>
      <c r="M655" s="188"/>
      <c r="N655" s="188"/>
      <c r="O655" s="188"/>
      <c r="P655" s="188"/>
      <c r="Q655" s="188"/>
      <c r="R655" s="188"/>
      <c r="S655" s="188"/>
      <c r="T655" s="188"/>
      <c r="U655" s="188"/>
      <c r="V655" s="188"/>
      <c r="W655" s="188"/>
      <c r="X655" s="188"/>
      <c r="Y655" s="188"/>
      <c r="Z655" s="188"/>
      <c r="AA655" s="188"/>
      <c r="AB655" s="188"/>
    </row>
    <row r="656" spans="1:28" ht="16.5" customHeight="1">
      <c r="A656" s="188"/>
      <c r="B656" s="189"/>
      <c r="C656" s="188"/>
      <c r="D656" s="188"/>
      <c r="E656" s="188"/>
      <c r="F656" s="188"/>
      <c r="G656" s="188"/>
      <c r="H656" s="188"/>
      <c r="I656" s="188"/>
      <c r="J656" s="188"/>
      <c r="K656" s="188"/>
      <c r="L656" s="188"/>
      <c r="M656" s="188"/>
      <c r="N656" s="188"/>
      <c r="O656" s="188"/>
      <c r="P656" s="188"/>
      <c r="Q656" s="188"/>
      <c r="R656" s="188"/>
      <c r="S656" s="188"/>
      <c r="T656" s="188"/>
      <c r="U656" s="188"/>
      <c r="V656" s="188"/>
      <c r="W656" s="188"/>
      <c r="X656" s="188"/>
      <c r="Y656" s="188"/>
      <c r="Z656" s="188"/>
      <c r="AA656" s="188"/>
      <c r="AB656" s="188"/>
    </row>
    <row r="657" spans="1:28" ht="16.5" customHeight="1">
      <c r="A657" s="188"/>
      <c r="B657" s="189"/>
      <c r="C657" s="188"/>
      <c r="D657" s="188"/>
      <c r="E657" s="188"/>
      <c r="F657" s="188"/>
      <c r="G657" s="188"/>
      <c r="H657" s="188"/>
      <c r="I657" s="188"/>
      <c r="J657" s="188"/>
      <c r="K657" s="188"/>
      <c r="L657" s="188"/>
      <c r="M657" s="188"/>
      <c r="N657" s="188"/>
      <c r="O657" s="188"/>
      <c r="P657" s="188"/>
      <c r="Q657" s="188"/>
      <c r="R657" s="188"/>
      <c r="S657" s="188"/>
      <c r="T657" s="188"/>
      <c r="U657" s="188"/>
      <c r="V657" s="188"/>
      <c r="W657" s="188"/>
      <c r="X657" s="188"/>
      <c r="Y657" s="188"/>
      <c r="Z657" s="188"/>
      <c r="AA657" s="188"/>
      <c r="AB657" s="188"/>
    </row>
    <row r="658" spans="1:28" ht="16.5" customHeight="1">
      <c r="A658" s="188"/>
      <c r="B658" s="189"/>
      <c r="C658" s="188"/>
      <c r="D658" s="188"/>
      <c r="E658" s="188"/>
      <c r="F658" s="188"/>
      <c r="G658" s="188"/>
      <c r="H658" s="188"/>
      <c r="I658" s="188"/>
      <c r="J658" s="188"/>
      <c r="K658" s="188"/>
      <c r="L658" s="188"/>
      <c r="M658" s="188"/>
      <c r="N658" s="188"/>
      <c r="O658" s="188"/>
      <c r="P658" s="188"/>
      <c r="Q658" s="188"/>
      <c r="R658" s="188"/>
      <c r="S658" s="188"/>
      <c r="T658" s="188"/>
      <c r="U658" s="188"/>
      <c r="V658" s="188"/>
      <c r="W658" s="188"/>
      <c r="X658" s="188"/>
      <c r="Y658" s="188"/>
      <c r="Z658" s="188"/>
      <c r="AA658" s="188"/>
      <c r="AB658" s="188"/>
    </row>
    <row r="659" spans="1:28" ht="16.5" customHeight="1">
      <c r="A659" s="188"/>
      <c r="B659" s="189"/>
      <c r="C659" s="188"/>
      <c r="D659" s="188"/>
      <c r="E659" s="188"/>
      <c r="F659" s="188"/>
      <c r="G659" s="188"/>
      <c r="H659" s="188"/>
      <c r="I659" s="188"/>
      <c r="J659" s="188"/>
      <c r="K659" s="188"/>
      <c r="L659" s="188"/>
      <c r="M659" s="188"/>
      <c r="N659" s="188"/>
      <c r="O659" s="188"/>
      <c r="P659" s="188"/>
      <c r="Q659" s="188"/>
      <c r="R659" s="188"/>
      <c r="S659" s="188"/>
      <c r="T659" s="188"/>
      <c r="U659" s="188"/>
      <c r="V659" s="188"/>
      <c r="W659" s="188"/>
      <c r="X659" s="188"/>
      <c r="Y659" s="188"/>
      <c r="Z659" s="188"/>
      <c r="AA659" s="188"/>
      <c r="AB659" s="188"/>
    </row>
    <row r="660" spans="1:28" ht="16.5" customHeight="1">
      <c r="A660" s="188"/>
      <c r="B660" s="189"/>
      <c r="C660" s="188"/>
      <c r="D660" s="188"/>
      <c r="E660" s="188"/>
      <c r="F660" s="188"/>
      <c r="G660" s="188"/>
      <c r="H660" s="188"/>
      <c r="I660" s="188"/>
      <c r="J660" s="188"/>
      <c r="K660" s="188"/>
      <c r="L660" s="188"/>
      <c r="M660" s="188"/>
      <c r="N660" s="188"/>
      <c r="O660" s="188"/>
      <c r="P660" s="188"/>
      <c r="Q660" s="188"/>
      <c r="R660" s="188"/>
      <c r="S660" s="188"/>
      <c r="T660" s="188"/>
      <c r="U660" s="188"/>
      <c r="V660" s="188"/>
      <c r="W660" s="188"/>
      <c r="X660" s="188"/>
      <c r="Y660" s="188"/>
      <c r="Z660" s="188"/>
      <c r="AA660" s="188"/>
      <c r="AB660" s="188"/>
    </row>
    <row r="661" spans="1:28" ht="16.5" customHeight="1">
      <c r="A661" s="188"/>
      <c r="B661" s="189"/>
      <c r="C661" s="188"/>
      <c r="D661" s="188"/>
      <c r="E661" s="188"/>
      <c r="F661" s="188"/>
      <c r="G661" s="188"/>
      <c r="H661" s="188"/>
      <c r="I661" s="188"/>
      <c r="J661" s="188"/>
      <c r="K661" s="188"/>
      <c r="L661" s="188"/>
      <c r="M661" s="188"/>
      <c r="N661" s="188"/>
      <c r="O661" s="188"/>
      <c r="P661" s="188"/>
      <c r="Q661" s="188"/>
      <c r="R661" s="188"/>
      <c r="S661" s="188"/>
      <c r="T661" s="188"/>
      <c r="U661" s="188"/>
      <c r="V661" s="188"/>
      <c r="W661" s="188"/>
      <c r="X661" s="188"/>
      <c r="Y661" s="188"/>
      <c r="Z661" s="188"/>
      <c r="AA661" s="188"/>
      <c r="AB661" s="188"/>
    </row>
    <row r="662" spans="1:28" ht="16.5" customHeight="1">
      <c r="A662" s="188"/>
      <c r="B662" s="189"/>
      <c r="C662" s="188"/>
      <c r="D662" s="188"/>
      <c r="E662" s="188"/>
      <c r="F662" s="188"/>
      <c r="G662" s="188"/>
      <c r="H662" s="188"/>
      <c r="I662" s="188"/>
      <c r="J662" s="188"/>
      <c r="K662" s="188"/>
      <c r="L662" s="188"/>
      <c r="M662" s="188"/>
      <c r="N662" s="188"/>
      <c r="O662" s="188"/>
      <c r="P662" s="188"/>
      <c r="Q662" s="188"/>
      <c r="R662" s="188"/>
      <c r="S662" s="188"/>
      <c r="T662" s="188"/>
      <c r="U662" s="188"/>
      <c r="V662" s="188"/>
      <c r="W662" s="188"/>
      <c r="X662" s="188"/>
      <c r="Y662" s="188"/>
      <c r="Z662" s="188"/>
      <c r="AA662" s="188"/>
      <c r="AB662" s="188"/>
    </row>
    <row r="663" spans="1:28" ht="16.5" customHeight="1">
      <c r="A663" s="188"/>
      <c r="B663" s="189"/>
      <c r="C663" s="188"/>
      <c r="D663" s="188"/>
      <c r="E663" s="188"/>
      <c r="F663" s="188"/>
      <c r="G663" s="188"/>
      <c r="H663" s="188"/>
      <c r="I663" s="188"/>
      <c r="J663" s="188"/>
      <c r="K663" s="188"/>
      <c r="L663" s="188"/>
      <c r="M663" s="188"/>
      <c r="N663" s="188"/>
      <c r="O663" s="188"/>
      <c r="P663" s="188"/>
      <c r="Q663" s="188"/>
      <c r="R663" s="188"/>
      <c r="S663" s="188"/>
      <c r="T663" s="188"/>
      <c r="U663" s="188"/>
      <c r="V663" s="188"/>
      <c r="W663" s="188"/>
      <c r="X663" s="188"/>
      <c r="Y663" s="188"/>
      <c r="Z663" s="188"/>
      <c r="AA663" s="188"/>
      <c r="AB663" s="188"/>
    </row>
    <row r="664" spans="1:28" ht="16.5" customHeight="1">
      <c r="A664" s="188"/>
      <c r="B664" s="189"/>
      <c r="C664" s="188"/>
      <c r="D664" s="188"/>
      <c r="E664" s="188"/>
      <c r="F664" s="188"/>
      <c r="G664" s="188"/>
      <c r="H664" s="188"/>
      <c r="I664" s="188"/>
      <c r="J664" s="188"/>
      <c r="K664" s="188"/>
      <c r="L664" s="188"/>
      <c r="M664" s="188"/>
      <c r="N664" s="188"/>
      <c r="O664" s="188"/>
      <c r="P664" s="188"/>
      <c r="Q664" s="188"/>
      <c r="R664" s="188"/>
      <c r="S664" s="188"/>
      <c r="T664" s="188"/>
      <c r="U664" s="188"/>
      <c r="V664" s="188"/>
      <c r="W664" s="188"/>
      <c r="X664" s="188"/>
      <c r="Y664" s="188"/>
      <c r="Z664" s="188"/>
      <c r="AA664" s="188"/>
      <c r="AB664" s="188"/>
    </row>
    <row r="665" spans="1:28" ht="16.5" customHeight="1">
      <c r="A665" s="188"/>
      <c r="B665" s="189"/>
      <c r="C665" s="188"/>
      <c r="D665" s="188"/>
      <c r="E665" s="188"/>
      <c r="F665" s="188"/>
      <c r="G665" s="188"/>
      <c r="H665" s="188"/>
      <c r="I665" s="188"/>
      <c r="J665" s="188"/>
      <c r="K665" s="188"/>
      <c r="L665" s="188"/>
      <c r="M665" s="188"/>
      <c r="N665" s="188"/>
      <c r="O665" s="188"/>
      <c r="P665" s="188"/>
      <c r="Q665" s="188"/>
      <c r="R665" s="188"/>
      <c r="S665" s="188"/>
      <c r="T665" s="188"/>
      <c r="U665" s="188"/>
      <c r="V665" s="188"/>
      <c r="W665" s="188"/>
      <c r="X665" s="188"/>
      <c r="Y665" s="188"/>
      <c r="Z665" s="188"/>
      <c r="AA665" s="188"/>
      <c r="AB665" s="188"/>
    </row>
    <row r="666" spans="1:28" ht="16.5" customHeight="1">
      <c r="A666" s="188"/>
      <c r="B666" s="189"/>
      <c r="C666" s="188"/>
      <c r="D666" s="188"/>
      <c r="E666" s="188"/>
      <c r="F666" s="188"/>
      <c r="G666" s="188"/>
      <c r="H666" s="188"/>
      <c r="I666" s="188"/>
      <c r="J666" s="188"/>
      <c r="K666" s="188"/>
      <c r="L666" s="188"/>
      <c r="M666" s="188"/>
      <c r="N666" s="188"/>
      <c r="O666" s="188"/>
      <c r="P666" s="188"/>
      <c r="Q666" s="188"/>
      <c r="R666" s="188"/>
      <c r="S666" s="188"/>
      <c r="T666" s="188"/>
      <c r="U666" s="188"/>
      <c r="V666" s="188"/>
      <c r="W666" s="188"/>
      <c r="X666" s="188"/>
      <c r="Y666" s="188"/>
      <c r="Z666" s="188"/>
      <c r="AA666" s="188"/>
      <c r="AB666" s="188"/>
    </row>
    <row r="667" spans="1:28" ht="16.5" customHeight="1">
      <c r="A667" s="188"/>
      <c r="B667" s="189"/>
      <c r="C667" s="188"/>
      <c r="D667" s="188"/>
      <c r="E667" s="188"/>
      <c r="F667" s="188"/>
      <c r="G667" s="188"/>
      <c r="H667" s="188"/>
      <c r="I667" s="188"/>
      <c r="J667" s="188"/>
      <c r="K667" s="188"/>
      <c r="L667" s="188"/>
      <c r="M667" s="188"/>
      <c r="N667" s="188"/>
      <c r="O667" s="188"/>
      <c r="P667" s="188"/>
      <c r="Q667" s="188"/>
      <c r="R667" s="188"/>
      <c r="S667" s="188"/>
      <c r="T667" s="188"/>
      <c r="U667" s="188"/>
      <c r="V667" s="188"/>
      <c r="W667" s="188"/>
      <c r="X667" s="188"/>
      <c r="Y667" s="188"/>
      <c r="Z667" s="188"/>
      <c r="AA667" s="188"/>
      <c r="AB667" s="188"/>
    </row>
    <row r="668" spans="1:28" ht="16.5" customHeight="1">
      <c r="A668" s="188"/>
      <c r="B668" s="189"/>
      <c r="C668" s="188"/>
      <c r="D668" s="188"/>
      <c r="E668" s="188"/>
      <c r="F668" s="188"/>
      <c r="G668" s="188"/>
      <c r="H668" s="188"/>
      <c r="I668" s="188"/>
      <c r="J668" s="188"/>
      <c r="K668" s="188"/>
      <c r="L668" s="188"/>
      <c r="M668" s="188"/>
      <c r="N668" s="188"/>
      <c r="O668" s="188"/>
      <c r="P668" s="188"/>
      <c r="Q668" s="188"/>
      <c r="R668" s="188"/>
      <c r="S668" s="188"/>
      <c r="T668" s="188"/>
      <c r="U668" s="188"/>
      <c r="V668" s="188"/>
      <c r="W668" s="188"/>
      <c r="X668" s="188"/>
      <c r="Y668" s="188"/>
      <c r="Z668" s="188"/>
      <c r="AA668" s="188"/>
      <c r="AB668" s="188"/>
    </row>
    <row r="669" spans="1:28" ht="16.5" customHeight="1">
      <c r="A669" s="188"/>
      <c r="B669" s="189"/>
      <c r="C669" s="188"/>
      <c r="D669" s="188"/>
      <c r="E669" s="188"/>
      <c r="F669" s="188"/>
      <c r="G669" s="188"/>
      <c r="H669" s="188"/>
      <c r="I669" s="188"/>
      <c r="J669" s="188"/>
      <c r="K669" s="188"/>
      <c r="L669" s="188"/>
      <c r="M669" s="188"/>
      <c r="N669" s="188"/>
      <c r="O669" s="188"/>
      <c r="P669" s="188"/>
      <c r="Q669" s="188"/>
      <c r="R669" s="188"/>
      <c r="S669" s="188"/>
      <c r="T669" s="188"/>
      <c r="U669" s="188"/>
      <c r="V669" s="188"/>
      <c r="W669" s="188"/>
      <c r="X669" s="188"/>
      <c r="Y669" s="188"/>
      <c r="Z669" s="188"/>
      <c r="AA669" s="188"/>
      <c r="AB669" s="188"/>
    </row>
    <row r="670" spans="1:28" ht="16.5" customHeight="1">
      <c r="A670" s="188"/>
      <c r="B670" s="189"/>
      <c r="C670" s="188"/>
      <c r="D670" s="188"/>
      <c r="E670" s="188"/>
      <c r="F670" s="188"/>
      <c r="G670" s="188"/>
      <c r="H670" s="188"/>
      <c r="I670" s="188"/>
      <c r="J670" s="188"/>
      <c r="K670" s="188"/>
      <c r="L670" s="188"/>
      <c r="M670" s="188"/>
      <c r="N670" s="188"/>
      <c r="O670" s="188"/>
      <c r="P670" s="188"/>
      <c r="Q670" s="188"/>
      <c r="R670" s="188"/>
      <c r="S670" s="188"/>
      <c r="T670" s="188"/>
      <c r="U670" s="188"/>
      <c r="V670" s="188"/>
      <c r="W670" s="188"/>
      <c r="X670" s="188"/>
      <c r="Y670" s="188"/>
      <c r="Z670" s="188"/>
      <c r="AA670" s="188"/>
      <c r="AB670" s="188"/>
    </row>
    <row r="671" spans="1:28" ht="16.5" customHeight="1">
      <c r="A671" s="188"/>
      <c r="B671" s="189"/>
      <c r="C671" s="188"/>
      <c r="D671" s="188"/>
      <c r="E671" s="188"/>
      <c r="F671" s="188"/>
      <c r="G671" s="188"/>
      <c r="H671" s="188"/>
      <c r="I671" s="188"/>
      <c r="J671" s="188"/>
      <c r="K671" s="188"/>
      <c r="L671" s="188"/>
      <c r="M671" s="188"/>
      <c r="N671" s="188"/>
      <c r="O671" s="188"/>
      <c r="P671" s="188"/>
      <c r="Q671" s="188"/>
      <c r="R671" s="188"/>
      <c r="S671" s="188"/>
      <c r="T671" s="188"/>
      <c r="U671" s="188"/>
      <c r="V671" s="188"/>
      <c r="W671" s="188"/>
      <c r="X671" s="188"/>
      <c r="Y671" s="188"/>
      <c r="Z671" s="188"/>
      <c r="AA671" s="188"/>
      <c r="AB671" s="188"/>
    </row>
    <row r="672" spans="1:28" ht="16.5" customHeight="1">
      <c r="A672" s="188"/>
      <c r="B672" s="189"/>
      <c r="C672" s="188"/>
      <c r="D672" s="188"/>
      <c r="E672" s="188"/>
      <c r="F672" s="188"/>
      <c r="G672" s="188"/>
      <c r="H672" s="188"/>
      <c r="I672" s="188"/>
      <c r="J672" s="188"/>
      <c r="K672" s="188"/>
      <c r="L672" s="188"/>
      <c r="M672" s="188"/>
      <c r="N672" s="188"/>
      <c r="O672" s="188"/>
      <c r="P672" s="188"/>
      <c r="Q672" s="188"/>
      <c r="R672" s="188"/>
      <c r="S672" s="188"/>
      <c r="T672" s="188"/>
      <c r="U672" s="188"/>
      <c r="V672" s="188"/>
      <c r="W672" s="188"/>
      <c r="X672" s="188"/>
      <c r="Y672" s="188"/>
      <c r="Z672" s="188"/>
      <c r="AA672" s="188"/>
      <c r="AB672" s="188"/>
    </row>
    <row r="673" spans="1:28" ht="16.5" customHeight="1">
      <c r="A673" s="188"/>
      <c r="B673" s="189"/>
      <c r="C673" s="188"/>
      <c r="D673" s="188"/>
      <c r="E673" s="188"/>
      <c r="F673" s="188"/>
      <c r="G673" s="188"/>
      <c r="H673" s="188"/>
      <c r="I673" s="188"/>
      <c r="J673" s="188"/>
      <c r="K673" s="188"/>
      <c r="L673" s="188"/>
      <c r="M673" s="188"/>
      <c r="N673" s="188"/>
      <c r="O673" s="188"/>
      <c r="P673" s="188"/>
      <c r="Q673" s="188"/>
      <c r="R673" s="188"/>
      <c r="S673" s="188"/>
      <c r="T673" s="188"/>
      <c r="U673" s="188"/>
      <c r="V673" s="188"/>
      <c r="W673" s="188"/>
      <c r="X673" s="188"/>
      <c r="Y673" s="188"/>
      <c r="Z673" s="188"/>
      <c r="AA673" s="188"/>
      <c r="AB673" s="188"/>
    </row>
    <row r="674" spans="1:28" ht="16.5" customHeight="1">
      <c r="A674" s="188"/>
      <c r="B674" s="189"/>
      <c r="C674" s="188"/>
      <c r="D674" s="188"/>
      <c r="E674" s="188"/>
      <c r="F674" s="188"/>
      <c r="G674" s="188"/>
      <c r="H674" s="188"/>
      <c r="I674" s="188"/>
      <c r="J674" s="188"/>
      <c r="K674" s="188"/>
      <c r="L674" s="188"/>
      <c r="M674" s="188"/>
      <c r="N674" s="188"/>
      <c r="O674" s="188"/>
      <c r="P674" s="188"/>
      <c r="Q674" s="188"/>
      <c r="R674" s="188"/>
      <c r="S674" s="188"/>
      <c r="T674" s="188"/>
      <c r="U674" s="188"/>
      <c r="V674" s="188"/>
      <c r="W674" s="188"/>
      <c r="X674" s="188"/>
      <c r="Y674" s="188"/>
      <c r="Z674" s="188"/>
      <c r="AA674" s="188"/>
      <c r="AB674" s="188"/>
    </row>
    <row r="675" spans="1:28" ht="16.5" customHeight="1">
      <c r="A675" s="188"/>
      <c r="B675" s="189"/>
      <c r="C675" s="188"/>
      <c r="D675" s="188"/>
      <c r="E675" s="188"/>
      <c r="F675" s="188"/>
      <c r="G675" s="188"/>
      <c r="H675" s="188"/>
      <c r="I675" s="188"/>
      <c r="J675" s="188"/>
      <c r="K675" s="188"/>
      <c r="L675" s="188"/>
      <c r="M675" s="188"/>
      <c r="N675" s="188"/>
      <c r="O675" s="188"/>
      <c r="P675" s="188"/>
      <c r="Q675" s="188"/>
      <c r="R675" s="188"/>
      <c r="S675" s="188"/>
      <c r="T675" s="188"/>
      <c r="U675" s="188"/>
      <c r="V675" s="188"/>
      <c r="W675" s="188"/>
      <c r="X675" s="188"/>
      <c r="Y675" s="188"/>
      <c r="Z675" s="188"/>
      <c r="AA675" s="188"/>
      <c r="AB675" s="188"/>
    </row>
    <row r="676" spans="1:28" ht="16.5" customHeight="1">
      <c r="A676" s="188"/>
      <c r="B676" s="189"/>
      <c r="C676" s="188"/>
      <c r="D676" s="188"/>
      <c r="E676" s="188"/>
      <c r="F676" s="188"/>
      <c r="G676" s="188"/>
      <c r="H676" s="188"/>
      <c r="I676" s="188"/>
      <c r="J676" s="188"/>
      <c r="K676" s="188"/>
      <c r="L676" s="188"/>
      <c r="M676" s="188"/>
      <c r="N676" s="188"/>
      <c r="O676" s="188"/>
      <c r="P676" s="188"/>
      <c r="Q676" s="188"/>
      <c r="R676" s="188"/>
      <c r="S676" s="188"/>
      <c r="T676" s="188"/>
      <c r="U676" s="188"/>
      <c r="V676" s="188"/>
      <c r="W676" s="188"/>
      <c r="X676" s="188"/>
      <c r="Y676" s="188"/>
      <c r="Z676" s="188"/>
      <c r="AA676" s="188"/>
      <c r="AB676" s="188"/>
    </row>
    <row r="677" spans="1:28" ht="16.5" customHeight="1">
      <c r="A677" s="188"/>
      <c r="B677" s="189"/>
      <c r="C677" s="188"/>
      <c r="D677" s="188"/>
      <c r="E677" s="188"/>
      <c r="F677" s="188"/>
      <c r="G677" s="188"/>
      <c r="H677" s="188"/>
      <c r="I677" s="188"/>
      <c r="J677" s="188"/>
      <c r="K677" s="188"/>
      <c r="L677" s="188"/>
      <c r="M677" s="188"/>
      <c r="N677" s="188"/>
      <c r="O677" s="188"/>
      <c r="P677" s="188"/>
      <c r="Q677" s="188"/>
      <c r="R677" s="188"/>
      <c r="S677" s="188"/>
      <c r="T677" s="188"/>
      <c r="U677" s="188"/>
      <c r="V677" s="188"/>
      <c r="W677" s="188"/>
      <c r="X677" s="188"/>
      <c r="Y677" s="188"/>
      <c r="Z677" s="188"/>
      <c r="AA677" s="188"/>
      <c r="AB677" s="188"/>
    </row>
    <row r="678" spans="1:28" ht="16.5" customHeight="1">
      <c r="A678" s="188"/>
      <c r="B678" s="189"/>
      <c r="C678" s="188"/>
      <c r="D678" s="188"/>
      <c r="E678" s="188"/>
      <c r="F678" s="188"/>
      <c r="G678" s="188"/>
      <c r="H678" s="188"/>
      <c r="I678" s="188"/>
      <c r="J678" s="188"/>
      <c r="K678" s="188"/>
      <c r="L678" s="188"/>
      <c r="M678" s="188"/>
      <c r="N678" s="188"/>
      <c r="O678" s="188"/>
      <c r="P678" s="188"/>
      <c r="Q678" s="188"/>
      <c r="R678" s="188"/>
      <c r="S678" s="188"/>
      <c r="T678" s="188"/>
      <c r="U678" s="188"/>
      <c r="V678" s="188"/>
      <c r="W678" s="188"/>
      <c r="X678" s="188"/>
      <c r="Y678" s="188"/>
      <c r="Z678" s="188"/>
      <c r="AA678" s="188"/>
      <c r="AB678" s="188"/>
    </row>
    <row r="679" spans="1:28" ht="16.5" customHeight="1">
      <c r="A679" s="188"/>
      <c r="B679" s="189"/>
      <c r="C679" s="188"/>
      <c r="D679" s="188"/>
      <c r="E679" s="188"/>
      <c r="F679" s="188"/>
      <c r="G679" s="188"/>
      <c r="H679" s="188"/>
      <c r="I679" s="188"/>
      <c r="J679" s="188"/>
      <c r="K679" s="188"/>
      <c r="L679" s="188"/>
      <c r="M679" s="188"/>
      <c r="N679" s="188"/>
      <c r="O679" s="188"/>
      <c r="P679" s="188"/>
      <c r="Q679" s="188"/>
      <c r="R679" s="188"/>
      <c r="S679" s="188"/>
      <c r="T679" s="188"/>
      <c r="U679" s="188"/>
      <c r="V679" s="188"/>
      <c r="W679" s="188"/>
      <c r="X679" s="188"/>
      <c r="Y679" s="188"/>
      <c r="Z679" s="188"/>
      <c r="AA679" s="188"/>
      <c r="AB679" s="188"/>
    </row>
    <row r="680" spans="1:28" ht="16.5" customHeight="1">
      <c r="A680" s="188"/>
      <c r="B680" s="189"/>
      <c r="C680" s="188"/>
      <c r="D680" s="188"/>
      <c r="E680" s="188"/>
      <c r="F680" s="188"/>
      <c r="G680" s="188"/>
      <c r="H680" s="188"/>
      <c r="I680" s="188"/>
      <c r="J680" s="188"/>
      <c r="K680" s="188"/>
      <c r="L680" s="188"/>
      <c r="M680" s="188"/>
      <c r="N680" s="188"/>
      <c r="O680" s="188"/>
      <c r="P680" s="188"/>
      <c r="Q680" s="188"/>
      <c r="R680" s="188"/>
      <c r="S680" s="188"/>
      <c r="T680" s="188"/>
      <c r="U680" s="188"/>
      <c r="V680" s="188"/>
      <c r="W680" s="188"/>
      <c r="X680" s="188"/>
      <c r="Y680" s="188"/>
      <c r="Z680" s="188"/>
      <c r="AA680" s="188"/>
      <c r="AB680" s="188"/>
    </row>
    <row r="681" spans="1:28" ht="16.5" customHeight="1">
      <c r="A681" s="188"/>
      <c r="B681" s="189"/>
      <c r="C681" s="188"/>
      <c r="D681" s="188"/>
      <c r="E681" s="188"/>
      <c r="F681" s="188"/>
      <c r="G681" s="188"/>
      <c r="H681" s="188"/>
      <c r="I681" s="188"/>
      <c r="J681" s="188"/>
      <c r="K681" s="188"/>
      <c r="L681" s="188"/>
      <c r="M681" s="188"/>
      <c r="N681" s="188"/>
      <c r="O681" s="188"/>
      <c r="P681" s="188"/>
      <c r="Q681" s="188"/>
      <c r="R681" s="188"/>
      <c r="S681" s="188"/>
      <c r="T681" s="188"/>
      <c r="U681" s="188"/>
      <c r="V681" s="188"/>
      <c r="W681" s="188"/>
      <c r="X681" s="188"/>
      <c r="Y681" s="188"/>
      <c r="Z681" s="188"/>
      <c r="AA681" s="188"/>
      <c r="AB681" s="188"/>
    </row>
    <row r="682" spans="1:28" ht="16.5" customHeight="1">
      <c r="A682" s="188"/>
      <c r="B682" s="189"/>
      <c r="C682" s="188"/>
      <c r="D682" s="188"/>
      <c r="E682" s="188"/>
      <c r="F682" s="188"/>
      <c r="G682" s="188"/>
      <c r="H682" s="188"/>
      <c r="I682" s="188"/>
      <c r="J682" s="188"/>
      <c r="K682" s="188"/>
      <c r="L682" s="188"/>
      <c r="M682" s="188"/>
      <c r="N682" s="188"/>
      <c r="O682" s="188"/>
      <c r="P682" s="188"/>
      <c r="Q682" s="188"/>
      <c r="R682" s="188"/>
      <c r="S682" s="188"/>
      <c r="T682" s="188"/>
      <c r="U682" s="188"/>
      <c r="V682" s="188"/>
      <c r="W682" s="188"/>
      <c r="X682" s="188"/>
      <c r="Y682" s="188"/>
      <c r="Z682" s="188"/>
      <c r="AA682" s="188"/>
      <c r="AB682" s="188"/>
    </row>
    <row r="683" spans="1:28" ht="16.5" customHeight="1">
      <c r="A683" s="188"/>
      <c r="B683" s="189"/>
      <c r="C683" s="188"/>
      <c r="D683" s="188"/>
      <c r="E683" s="188"/>
      <c r="F683" s="188"/>
      <c r="G683" s="188"/>
      <c r="H683" s="188"/>
      <c r="I683" s="188"/>
      <c r="J683" s="188"/>
      <c r="K683" s="188"/>
      <c r="L683" s="188"/>
      <c r="M683" s="188"/>
      <c r="N683" s="188"/>
      <c r="O683" s="188"/>
      <c r="P683" s="188"/>
      <c r="Q683" s="188"/>
      <c r="R683" s="188"/>
      <c r="S683" s="188"/>
      <c r="T683" s="188"/>
      <c r="U683" s="188"/>
      <c r="V683" s="188"/>
      <c r="W683" s="188"/>
      <c r="X683" s="188"/>
      <c r="Y683" s="188"/>
      <c r="Z683" s="188"/>
      <c r="AA683" s="188"/>
      <c r="AB683" s="188"/>
    </row>
    <row r="684" spans="1:28" ht="16.5" customHeight="1">
      <c r="A684" s="188"/>
      <c r="B684" s="189"/>
      <c r="C684" s="188"/>
      <c r="D684" s="188"/>
      <c r="E684" s="188"/>
      <c r="F684" s="188"/>
      <c r="G684" s="188"/>
      <c r="H684" s="188"/>
      <c r="I684" s="188"/>
      <c r="J684" s="188"/>
      <c r="K684" s="188"/>
      <c r="L684" s="188"/>
      <c r="M684" s="188"/>
      <c r="N684" s="188"/>
      <c r="O684" s="188"/>
      <c r="P684" s="188"/>
      <c r="Q684" s="188"/>
      <c r="R684" s="188"/>
      <c r="S684" s="188"/>
      <c r="T684" s="188"/>
      <c r="U684" s="188"/>
      <c r="V684" s="188"/>
      <c r="W684" s="188"/>
      <c r="X684" s="188"/>
      <c r="Y684" s="188"/>
      <c r="Z684" s="188"/>
      <c r="AA684" s="188"/>
      <c r="AB684" s="188"/>
    </row>
    <row r="685" spans="1:28" ht="16.5" customHeight="1">
      <c r="A685" s="188"/>
      <c r="B685" s="189"/>
      <c r="C685" s="188"/>
      <c r="D685" s="188"/>
      <c r="E685" s="188"/>
      <c r="F685" s="188"/>
      <c r="G685" s="188"/>
      <c r="H685" s="188"/>
      <c r="I685" s="188"/>
      <c r="J685" s="188"/>
      <c r="K685" s="188"/>
      <c r="L685" s="188"/>
      <c r="M685" s="188"/>
      <c r="N685" s="188"/>
      <c r="O685" s="188"/>
      <c r="P685" s="188"/>
      <c r="Q685" s="188"/>
      <c r="R685" s="188"/>
      <c r="S685" s="188"/>
      <c r="T685" s="188"/>
      <c r="U685" s="188"/>
      <c r="V685" s="188"/>
      <c r="W685" s="188"/>
      <c r="X685" s="188"/>
      <c r="Y685" s="188"/>
      <c r="Z685" s="188"/>
      <c r="AA685" s="188"/>
      <c r="AB685" s="188"/>
    </row>
    <row r="686" spans="1:28" ht="16.5" customHeight="1">
      <c r="A686" s="188"/>
      <c r="B686" s="189"/>
      <c r="C686" s="188"/>
      <c r="D686" s="188"/>
      <c r="E686" s="188"/>
      <c r="F686" s="188"/>
      <c r="G686" s="188"/>
      <c r="H686" s="188"/>
      <c r="I686" s="188"/>
      <c r="J686" s="188"/>
      <c r="K686" s="188"/>
      <c r="L686" s="188"/>
      <c r="M686" s="188"/>
      <c r="N686" s="188"/>
      <c r="O686" s="188"/>
      <c r="P686" s="188"/>
      <c r="Q686" s="188"/>
      <c r="R686" s="188"/>
      <c r="S686" s="188"/>
      <c r="T686" s="188"/>
      <c r="U686" s="188"/>
      <c r="V686" s="188"/>
      <c r="W686" s="188"/>
      <c r="X686" s="188"/>
      <c r="Y686" s="188"/>
      <c r="Z686" s="188"/>
      <c r="AA686" s="188"/>
      <c r="AB686" s="188"/>
    </row>
    <row r="687" spans="1:28" ht="16.5" customHeight="1">
      <c r="A687" s="188"/>
      <c r="B687" s="189"/>
      <c r="C687" s="188"/>
      <c r="D687" s="188"/>
      <c r="E687" s="188"/>
      <c r="F687" s="188"/>
      <c r="G687" s="188"/>
      <c r="H687" s="188"/>
      <c r="I687" s="188"/>
      <c r="J687" s="188"/>
      <c r="K687" s="188"/>
      <c r="L687" s="188"/>
      <c r="M687" s="188"/>
      <c r="N687" s="188"/>
      <c r="O687" s="188"/>
      <c r="P687" s="188"/>
      <c r="Q687" s="188"/>
      <c r="R687" s="188"/>
      <c r="S687" s="188"/>
      <c r="T687" s="188"/>
      <c r="U687" s="188"/>
      <c r="V687" s="188"/>
      <c r="W687" s="188"/>
      <c r="X687" s="188"/>
      <c r="Y687" s="188"/>
      <c r="Z687" s="188"/>
      <c r="AA687" s="188"/>
      <c r="AB687" s="188"/>
    </row>
    <row r="688" spans="1:28" ht="16.5" customHeight="1">
      <c r="A688" s="188"/>
      <c r="B688" s="189"/>
      <c r="C688" s="188"/>
      <c r="D688" s="188"/>
      <c r="E688" s="188"/>
      <c r="F688" s="188"/>
      <c r="G688" s="188"/>
      <c r="H688" s="188"/>
      <c r="I688" s="188"/>
      <c r="J688" s="188"/>
      <c r="K688" s="188"/>
      <c r="L688" s="188"/>
      <c r="M688" s="188"/>
      <c r="N688" s="188"/>
      <c r="O688" s="188"/>
      <c r="P688" s="188"/>
      <c r="Q688" s="188"/>
      <c r="R688" s="188"/>
      <c r="S688" s="188"/>
      <c r="T688" s="188"/>
      <c r="U688" s="188"/>
      <c r="V688" s="188"/>
      <c r="W688" s="188"/>
      <c r="X688" s="188"/>
      <c r="Y688" s="188"/>
      <c r="Z688" s="188"/>
      <c r="AA688" s="188"/>
      <c r="AB688" s="188"/>
    </row>
    <row r="689" spans="1:28" ht="16.5" customHeight="1">
      <c r="A689" s="188"/>
      <c r="B689" s="189"/>
      <c r="C689" s="188"/>
      <c r="D689" s="188"/>
      <c r="E689" s="188"/>
      <c r="F689" s="188"/>
      <c r="G689" s="188"/>
      <c r="H689" s="188"/>
      <c r="I689" s="188"/>
      <c r="J689" s="188"/>
      <c r="K689" s="188"/>
      <c r="L689" s="188"/>
      <c r="M689" s="188"/>
      <c r="N689" s="188"/>
      <c r="O689" s="188"/>
      <c r="P689" s="188"/>
      <c r="Q689" s="188"/>
      <c r="R689" s="188"/>
      <c r="S689" s="188"/>
      <c r="T689" s="188"/>
      <c r="U689" s="188"/>
      <c r="V689" s="188"/>
      <c r="W689" s="188"/>
      <c r="X689" s="188"/>
      <c r="Y689" s="188"/>
      <c r="Z689" s="188"/>
      <c r="AA689" s="188"/>
      <c r="AB689" s="188"/>
    </row>
    <row r="690" spans="1:28" ht="16.5" customHeight="1">
      <c r="A690" s="188"/>
      <c r="B690" s="189"/>
      <c r="C690" s="188"/>
      <c r="D690" s="188"/>
      <c r="E690" s="188"/>
      <c r="F690" s="188"/>
      <c r="G690" s="188"/>
      <c r="H690" s="188"/>
      <c r="I690" s="188"/>
      <c r="J690" s="188"/>
      <c r="K690" s="188"/>
      <c r="L690" s="188"/>
      <c r="M690" s="188"/>
      <c r="N690" s="188"/>
      <c r="O690" s="188"/>
      <c r="P690" s="188"/>
      <c r="Q690" s="188"/>
      <c r="R690" s="188"/>
      <c r="S690" s="188"/>
      <c r="T690" s="188"/>
      <c r="U690" s="188"/>
      <c r="V690" s="188"/>
      <c r="W690" s="188"/>
      <c r="X690" s="188"/>
      <c r="Y690" s="188"/>
      <c r="Z690" s="188"/>
      <c r="AA690" s="188"/>
      <c r="AB690" s="188"/>
    </row>
    <row r="691" spans="1:28" ht="16.5" customHeight="1">
      <c r="A691" s="188"/>
      <c r="B691" s="189"/>
      <c r="C691" s="188"/>
      <c r="D691" s="188"/>
      <c r="E691" s="188"/>
      <c r="F691" s="188"/>
      <c r="G691" s="188"/>
      <c r="H691" s="188"/>
      <c r="I691" s="188"/>
      <c r="J691" s="188"/>
      <c r="K691" s="188"/>
      <c r="L691" s="188"/>
      <c r="M691" s="188"/>
      <c r="N691" s="188"/>
      <c r="O691" s="188"/>
      <c r="P691" s="188"/>
      <c r="Q691" s="188"/>
      <c r="R691" s="188"/>
      <c r="S691" s="188"/>
      <c r="T691" s="188"/>
      <c r="U691" s="188"/>
      <c r="V691" s="188"/>
      <c r="W691" s="188"/>
      <c r="X691" s="188"/>
      <c r="Y691" s="188"/>
      <c r="Z691" s="188"/>
      <c r="AA691" s="188"/>
      <c r="AB691" s="188"/>
    </row>
    <row r="692" spans="1:28" ht="16.5" customHeight="1">
      <c r="A692" s="188"/>
      <c r="B692" s="189"/>
      <c r="C692" s="188"/>
      <c r="D692" s="188"/>
      <c r="E692" s="188"/>
      <c r="F692" s="188"/>
      <c r="G692" s="188"/>
      <c r="H692" s="188"/>
      <c r="I692" s="188"/>
      <c r="J692" s="188"/>
      <c r="K692" s="188"/>
      <c r="L692" s="188"/>
      <c r="M692" s="188"/>
      <c r="N692" s="188"/>
      <c r="O692" s="188"/>
      <c r="P692" s="188"/>
      <c r="Q692" s="188"/>
      <c r="R692" s="188"/>
      <c r="S692" s="188"/>
      <c r="T692" s="188"/>
      <c r="U692" s="188"/>
      <c r="V692" s="188"/>
      <c r="W692" s="188"/>
      <c r="X692" s="188"/>
      <c r="Y692" s="188"/>
      <c r="Z692" s="188"/>
      <c r="AA692" s="188"/>
      <c r="AB692" s="188"/>
    </row>
    <row r="693" spans="1:28" ht="16.5" customHeight="1">
      <c r="A693" s="188"/>
      <c r="B693" s="189"/>
      <c r="C693" s="188"/>
      <c r="D693" s="188"/>
      <c r="E693" s="188"/>
      <c r="F693" s="188"/>
      <c r="G693" s="188"/>
      <c r="H693" s="188"/>
      <c r="I693" s="188"/>
      <c r="J693" s="188"/>
      <c r="K693" s="188"/>
      <c r="L693" s="188"/>
      <c r="M693" s="188"/>
      <c r="N693" s="188"/>
      <c r="O693" s="188"/>
      <c r="P693" s="188"/>
      <c r="Q693" s="188"/>
      <c r="R693" s="188"/>
      <c r="S693" s="188"/>
      <c r="T693" s="188"/>
      <c r="U693" s="188"/>
      <c r="V693" s="188"/>
      <c r="W693" s="188"/>
      <c r="X693" s="188"/>
      <c r="Y693" s="188"/>
      <c r="Z693" s="188"/>
      <c r="AA693" s="188"/>
      <c r="AB693" s="188"/>
    </row>
    <row r="694" spans="1:28" ht="16.5" customHeight="1">
      <c r="A694" s="188"/>
      <c r="B694" s="189"/>
      <c r="C694" s="188"/>
      <c r="D694" s="188"/>
      <c r="E694" s="188"/>
      <c r="F694" s="188"/>
      <c r="G694" s="188"/>
      <c r="H694" s="188"/>
      <c r="I694" s="188"/>
      <c r="J694" s="188"/>
      <c r="K694" s="188"/>
      <c r="L694" s="188"/>
      <c r="M694" s="188"/>
      <c r="N694" s="188"/>
      <c r="O694" s="188"/>
      <c r="P694" s="188"/>
      <c r="Q694" s="188"/>
      <c r="R694" s="188"/>
      <c r="S694" s="188"/>
      <c r="T694" s="188"/>
      <c r="U694" s="188"/>
      <c r="V694" s="188"/>
      <c r="W694" s="188"/>
      <c r="X694" s="188"/>
      <c r="Y694" s="188"/>
      <c r="Z694" s="188"/>
      <c r="AA694" s="188"/>
      <c r="AB694" s="188"/>
    </row>
    <row r="695" spans="1:28" ht="16.5" customHeight="1">
      <c r="A695" s="188"/>
      <c r="B695" s="189"/>
      <c r="C695" s="188"/>
      <c r="D695" s="188"/>
      <c r="E695" s="188"/>
      <c r="F695" s="188"/>
      <c r="G695" s="188"/>
      <c r="H695" s="188"/>
      <c r="I695" s="188"/>
      <c r="J695" s="188"/>
      <c r="K695" s="188"/>
      <c r="L695" s="188"/>
      <c r="M695" s="188"/>
      <c r="N695" s="188"/>
      <c r="O695" s="188"/>
      <c r="P695" s="188"/>
      <c r="Q695" s="188"/>
      <c r="R695" s="188"/>
      <c r="S695" s="188"/>
      <c r="T695" s="188"/>
      <c r="U695" s="188"/>
      <c r="V695" s="188"/>
      <c r="W695" s="188"/>
      <c r="X695" s="188"/>
      <c r="Y695" s="188"/>
      <c r="Z695" s="188"/>
      <c r="AA695" s="188"/>
      <c r="AB695" s="188"/>
    </row>
    <row r="696" spans="1:28" ht="16.5" customHeight="1">
      <c r="A696" s="188"/>
      <c r="B696" s="189"/>
      <c r="C696" s="188"/>
      <c r="D696" s="188"/>
      <c r="E696" s="188"/>
      <c r="F696" s="188"/>
      <c r="G696" s="188"/>
      <c r="H696" s="188"/>
      <c r="I696" s="188"/>
      <c r="J696" s="188"/>
      <c r="K696" s="188"/>
      <c r="L696" s="188"/>
      <c r="M696" s="188"/>
      <c r="N696" s="188"/>
      <c r="O696" s="188"/>
      <c r="P696" s="188"/>
      <c r="Q696" s="188"/>
      <c r="R696" s="188"/>
      <c r="S696" s="188"/>
      <c r="T696" s="188"/>
      <c r="U696" s="188"/>
      <c r="V696" s="188"/>
      <c r="W696" s="188"/>
      <c r="X696" s="188"/>
      <c r="Y696" s="188"/>
      <c r="Z696" s="188"/>
      <c r="AA696" s="188"/>
      <c r="AB696" s="188"/>
    </row>
    <row r="697" spans="1:28" ht="16.5" customHeight="1">
      <c r="A697" s="188"/>
      <c r="B697" s="189"/>
      <c r="C697" s="188"/>
      <c r="D697" s="188"/>
      <c r="E697" s="188"/>
      <c r="F697" s="188"/>
      <c r="G697" s="188"/>
      <c r="H697" s="188"/>
      <c r="I697" s="188"/>
      <c r="J697" s="188"/>
      <c r="K697" s="188"/>
      <c r="L697" s="188"/>
      <c r="M697" s="188"/>
      <c r="N697" s="188"/>
      <c r="O697" s="188"/>
      <c r="P697" s="188"/>
      <c r="Q697" s="188"/>
      <c r="R697" s="188"/>
      <c r="S697" s="188"/>
      <c r="T697" s="188"/>
      <c r="U697" s="188"/>
      <c r="V697" s="188"/>
      <c r="W697" s="188"/>
      <c r="X697" s="188"/>
      <c r="Y697" s="188"/>
      <c r="Z697" s="188"/>
      <c r="AA697" s="188"/>
      <c r="AB697" s="188"/>
    </row>
    <row r="698" spans="1:28" ht="16.5" customHeight="1">
      <c r="A698" s="188"/>
      <c r="B698" s="189"/>
      <c r="C698" s="188"/>
      <c r="D698" s="188"/>
      <c r="E698" s="188"/>
      <c r="F698" s="188"/>
      <c r="G698" s="188"/>
      <c r="H698" s="188"/>
      <c r="I698" s="188"/>
      <c r="J698" s="188"/>
      <c r="K698" s="188"/>
      <c r="L698" s="188"/>
      <c r="M698" s="188"/>
      <c r="N698" s="188"/>
      <c r="O698" s="188"/>
      <c r="P698" s="188"/>
      <c r="Q698" s="188"/>
      <c r="R698" s="188"/>
      <c r="S698" s="188"/>
      <c r="T698" s="188"/>
      <c r="U698" s="188"/>
      <c r="V698" s="188"/>
      <c r="W698" s="188"/>
      <c r="X698" s="188"/>
      <c r="Y698" s="188"/>
      <c r="Z698" s="188"/>
      <c r="AA698" s="188"/>
      <c r="AB698" s="188"/>
    </row>
    <row r="699" spans="1:28" ht="16.5" customHeight="1">
      <c r="A699" s="188"/>
      <c r="B699" s="189"/>
      <c r="C699" s="188"/>
      <c r="D699" s="188"/>
      <c r="E699" s="188"/>
      <c r="F699" s="188"/>
      <c r="G699" s="188"/>
      <c r="H699" s="188"/>
      <c r="I699" s="188"/>
      <c r="J699" s="188"/>
      <c r="K699" s="188"/>
      <c r="L699" s="188"/>
      <c r="M699" s="188"/>
      <c r="N699" s="188"/>
      <c r="O699" s="188"/>
      <c r="P699" s="188"/>
      <c r="Q699" s="188"/>
      <c r="R699" s="188"/>
      <c r="S699" s="188"/>
      <c r="T699" s="188"/>
      <c r="U699" s="188"/>
      <c r="V699" s="188"/>
      <c r="W699" s="188"/>
      <c r="X699" s="188"/>
      <c r="Y699" s="188"/>
      <c r="Z699" s="188"/>
      <c r="AA699" s="188"/>
      <c r="AB699" s="188"/>
    </row>
    <row r="700" spans="1:28" ht="16.5" customHeight="1">
      <c r="A700" s="188"/>
      <c r="B700" s="189"/>
      <c r="C700" s="188"/>
      <c r="D700" s="188"/>
      <c r="E700" s="188"/>
      <c r="F700" s="188"/>
      <c r="G700" s="188"/>
      <c r="H700" s="188"/>
      <c r="I700" s="188"/>
      <c r="J700" s="188"/>
      <c r="K700" s="188"/>
      <c r="L700" s="188"/>
      <c r="M700" s="188"/>
      <c r="N700" s="188"/>
      <c r="O700" s="188"/>
      <c r="P700" s="188"/>
      <c r="Q700" s="188"/>
      <c r="R700" s="188"/>
      <c r="S700" s="188"/>
      <c r="T700" s="188"/>
      <c r="U700" s="188"/>
      <c r="V700" s="188"/>
      <c r="W700" s="188"/>
      <c r="X700" s="188"/>
      <c r="Y700" s="188"/>
      <c r="Z700" s="188"/>
      <c r="AA700" s="188"/>
      <c r="AB700" s="188"/>
    </row>
    <row r="701" spans="1:28" ht="16.5" customHeight="1">
      <c r="A701" s="188"/>
      <c r="B701" s="189"/>
      <c r="C701" s="188"/>
      <c r="D701" s="188"/>
      <c r="E701" s="188"/>
      <c r="F701" s="188"/>
      <c r="G701" s="188"/>
      <c r="H701" s="188"/>
      <c r="I701" s="188"/>
      <c r="J701" s="188"/>
      <c r="K701" s="188"/>
      <c r="L701" s="188"/>
      <c r="M701" s="188"/>
      <c r="N701" s="188"/>
      <c r="O701" s="188"/>
      <c r="P701" s="188"/>
      <c r="Q701" s="188"/>
      <c r="R701" s="188"/>
      <c r="S701" s="188"/>
      <c r="T701" s="188"/>
      <c r="U701" s="188"/>
      <c r="V701" s="188"/>
      <c r="W701" s="188"/>
      <c r="X701" s="188"/>
      <c r="Y701" s="188"/>
      <c r="Z701" s="188"/>
      <c r="AA701" s="188"/>
      <c r="AB701" s="188"/>
    </row>
    <row r="702" spans="1:28" ht="16.5" customHeight="1">
      <c r="A702" s="188"/>
      <c r="B702" s="189"/>
      <c r="C702" s="188"/>
      <c r="D702" s="188"/>
      <c r="E702" s="188"/>
      <c r="F702" s="188"/>
      <c r="G702" s="188"/>
      <c r="H702" s="188"/>
      <c r="I702" s="188"/>
      <c r="J702" s="188"/>
      <c r="K702" s="188"/>
      <c r="L702" s="188"/>
      <c r="M702" s="188"/>
      <c r="N702" s="188"/>
      <c r="O702" s="188"/>
      <c r="P702" s="188"/>
      <c r="Q702" s="188"/>
      <c r="R702" s="188"/>
      <c r="S702" s="188"/>
      <c r="T702" s="188"/>
      <c r="U702" s="188"/>
      <c r="V702" s="188"/>
      <c r="W702" s="188"/>
      <c r="X702" s="188"/>
      <c r="Y702" s="188"/>
      <c r="Z702" s="188"/>
      <c r="AA702" s="188"/>
      <c r="AB702" s="188"/>
    </row>
    <row r="703" spans="1:28" ht="16.5" customHeight="1">
      <c r="A703" s="188"/>
      <c r="B703" s="189"/>
      <c r="C703" s="188"/>
      <c r="D703" s="188"/>
      <c r="E703" s="188"/>
      <c r="F703" s="188"/>
      <c r="G703" s="188"/>
      <c r="H703" s="188"/>
      <c r="I703" s="188"/>
      <c r="J703" s="188"/>
      <c r="K703" s="188"/>
      <c r="L703" s="188"/>
      <c r="M703" s="188"/>
      <c r="N703" s="188"/>
      <c r="O703" s="188"/>
      <c r="P703" s="188"/>
      <c r="Q703" s="188"/>
      <c r="R703" s="188"/>
      <c r="S703" s="188"/>
      <c r="T703" s="188"/>
      <c r="U703" s="188"/>
      <c r="V703" s="188"/>
      <c r="W703" s="188"/>
      <c r="X703" s="188"/>
      <c r="Y703" s="188"/>
      <c r="Z703" s="188"/>
      <c r="AA703" s="188"/>
      <c r="AB703" s="188"/>
    </row>
    <row r="704" spans="1:28" ht="16.5" customHeight="1">
      <c r="A704" s="188"/>
      <c r="B704" s="189"/>
      <c r="C704" s="188"/>
      <c r="D704" s="188"/>
      <c r="E704" s="188"/>
      <c r="F704" s="188"/>
      <c r="G704" s="188"/>
      <c r="H704" s="188"/>
      <c r="I704" s="188"/>
      <c r="J704" s="188"/>
      <c r="K704" s="188"/>
      <c r="L704" s="188"/>
      <c r="M704" s="188"/>
      <c r="N704" s="188"/>
      <c r="O704" s="188"/>
      <c r="P704" s="188"/>
      <c r="Q704" s="188"/>
      <c r="R704" s="188"/>
      <c r="S704" s="188"/>
      <c r="T704" s="188"/>
      <c r="U704" s="188"/>
      <c r="V704" s="188"/>
      <c r="W704" s="188"/>
      <c r="X704" s="188"/>
      <c r="Y704" s="188"/>
      <c r="Z704" s="188"/>
      <c r="AA704" s="188"/>
      <c r="AB704" s="188"/>
    </row>
    <row r="705" spans="1:28" ht="16.5" customHeight="1">
      <c r="A705" s="188"/>
      <c r="B705" s="189"/>
      <c r="C705" s="188"/>
      <c r="D705" s="188"/>
      <c r="E705" s="188"/>
      <c r="F705" s="188"/>
      <c r="G705" s="188"/>
      <c r="H705" s="188"/>
      <c r="I705" s="188"/>
      <c r="J705" s="188"/>
      <c r="K705" s="188"/>
      <c r="L705" s="188"/>
      <c r="M705" s="188"/>
      <c r="N705" s="188"/>
      <c r="O705" s="188"/>
      <c r="P705" s="188"/>
      <c r="Q705" s="188"/>
      <c r="R705" s="188"/>
      <c r="S705" s="188"/>
      <c r="T705" s="188"/>
      <c r="U705" s="188"/>
      <c r="V705" s="188"/>
      <c r="W705" s="188"/>
      <c r="X705" s="188"/>
      <c r="Y705" s="188"/>
      <c r="Z705" s="188"/>
      <c r="AA705" s="188"/>
      <c r="AB705" s="188"/>
    </row>
    <row r="706" spans="1:28" ht="16.5" customHeight="1">
      <c r="A706" s="188"/>
      <c r="B706" s="189"/>
      <c r="C706" s="188"/>
      <c r="D706" s="188"/>
      <c r="E706" s="188"/>
      <c r="F706" s="188"/>
      <c r="G706" s="188"/>
      <c r="H706" s="188"/>
      <c r="I706" s="188"/>
      <c r="J706" s="188"/>
      <c r="K706" s="188"/>
      <c r="L706" s="188"/>
      <c r="M706" s="188"/>
      <c r="N706" s="188"/>
      <c r="O706" s="188"/>
      <c r="P706" s="188"/>
      <c r="Q706" s="188"/>
      <c r="R706" s="188"/>
      <c r="S706" s="188"/>
      <c r="T706" s="188"/>
      <c r="U706" s="188"/>
      <c r="V706" s="188"/>
      <c r="W706" s="188"/>
      <c r="X706" s="188"/>
      <c r="Y706" s="188"/>
      <c r="Z706" s="188"/>
      <c r="AA706" s="188"/>
      <c r="AB706" s="188"/>
    </row>
    <row r="707" spans="1:28" ht="16.5" customHeight="1">
      <c r="A707" s="188"/>
      <c r="B707" s="189"/>
      <c r="C707" s="188"/>
      <c r="D707" s="188"/>
      <c r="E707" s="188"/>
      <c r="F707" s="188"/>
      <c r="G707" s="188"/>
      <c r="H707" s="188"/>
      <c r="I707" s="188"/>
      <c r="J707" s="188"/>
      <c r="K707" s="188"/>
      <c r="L707" s="188"/>
      <c r="M707" s="188"/>
      <c r="N707" s="188"/>
      <c r="O707" s="188"/>
      <c r="P707" s="188"/>
      <c r="Q707" s="188"/>
      <c r="R707" s="188"/>
      <c r="S707" s="188"/>
      <c r="T707" s="188"/>
      <c r="U707" s="188"/>
      <c r="V707" s="188"/>
      <c r="W707" s="188"/>
      <c r="X707" s="188"/>
      <c r="Y707" s="188"/>
      <c r="Z707" s="188"/>
      <c r="AA707" s="188"/>
      <c r="AB707" s="188"/>
    </row>
    <row r="708" spans="1:28" ht="16.5" customHeight="1">
      <c r="A708" s="188"/>
      <c r="B708" s="189"/>
      <c r="C708" s="188"/>
      <c r="D708" s="188"/>
      <c r="E708" s="188"/>
      <c r="F708" s="188"/>
      <c r="G708" s="188"/>
      <c r="H708" s="188"/>
      <c r="I708" s="188"/>
      <c r="J708" s="188"/>
      <c r="K708" s="188"/>
      <c r="L708" s="188"/>
      <c r="M708" s="188"/>
      <c r="N708" s="188"/>
      <c r="O708" s="188"/>
      <c r="P708" s="188"/>
      <c r="Q708" s="188"/>
      <c r="R708" s="188"/>
      <c r="S708" s="188"/>
      <c r="T708" s="188"/>
      <c r="U708" s="188"/>
      <c r="V708" s="188"/>
      <c r="W708" s="188"/>
      <c r="X708" s="188"/>
      <c r="Y708" s="188"/>
      <c r="Z708" s="188"/>
      <c r="AA708" s="188"/>
      <c r="AB708" s="188"/>
    </row>
    <row r="709" spans="1:28" ht="16.5" customHeight="1">
      <c r="A709" s="188"/>
      <c r="B709" s="189"/>
      <c r="C709" s="188"/>
      <c r="D709" s="188"/>
      <c r="E709" s="188"/>
      <c r="F709" s="188"/>
      <c r="G709" s="188"/>
      <c r="H709" s="188"/>
      <c r="I709" s="188"/>
      <c r="J709" s="188"/>
      <c r="K709" s="188"/>
      <c r="L709" s="188"/>
      <c r="M709" s="188"/>
      <c r="N709" s="188"/>
      <c r="O709" s="188"/>
      <c r="P709" s="188"/>
      <c r="Q709" s="188"/>
      <c r="R709" s="188"/>
      <c r="S709" s="188"/>
      <c r="T709" s="188"/>
      <c r="U709" s="188"/>
      <c r="V709" s="188"/>
      <c r="W709" s="188"/>
      <c r="X709" s="188"/>
      <c r="Y709" s="188"/>
      <c r="Z709" s="188"/>
      <c r="AA709" s="188"/>
      <c r="AB709" s="188"/>
    </row>
    <row r="710" spans="1:28" ht="16.5" customHeight="1">
      <c r="A710" s="188"/>
      <c r="B710" s="189"/>
      <c r="C710" s="188"/>
      <c r="D710" s="188"/>
      <c r="E710" s="188"/>
      <c r="F710" s="188"/>
      <c r="G710" s="188"/>
      <c r="H710" s="188"/>
      <c r="I710" s="188"/>
      <c r="J710" s="188"/>
      <c r="K710" s="188"/>
      <c r="L710" s="188"/>
      <c r="M710" s="188"/>
      <c r="N710" s="188"/>
      <c r="O710" s="188"/>
      <c r="P710" s="188"/>
      <c r="Q710" s="188"/>
      <c r="R710" s="188"/>
      <c r="S710" s="188"/>
      <c r="T710" s="188"/>
      <c r="U710" s="188"/>
      <c r="V710" s="188"/>
      <c r="W710" s="188"/>
      <c r="X710" s="188"/>
      <c r="Y710" s="188"/>
      <c r="Z710" s="188"/>
      <c r="AA710" s="188"/>
      <c r="AB710" s="188"/>
    </row>
    <row r="711" spans="1:28" ht="16.5" customHeight="1">
      <c r="A711" s="188"/>
      <c r="B711" s="189"/>
      <c r="C711" s="188"/>
      <c r="D711" s="188"/>
      <c r="E711" s="188"/>
      <c r="F711" s="188"/>
      <c r="G711" s="188"/>
      <c r="H711" s="188"/>
      <c r="I711" s="188"/>
      <c r="J711" s="188"/>
      <c r="K711" s="188"/>
      <c r="L711" s="188"/>
      <c r="M711" s="188"/>
      <c r="N711" s="188"/>
      <c r="O711" s="188"/>
      <c r="P711" s="188"/>
      <c r="Q711" s="188"/>
      <c r="R711" s="188"/>
      <c r="S711" s="188"/>
      <c r="T711" s="188"/>
      <c r="U711" s="188"/>
      <c r="V711" s="188"/>
      <c r="W711" s="188"/>
      <c r="X711" s="188"/>
      <c r="Y711" s="188"/>
      <c r="Z711" s="188"/>
      <c r="AA711" s="188"/>
      <c r="AB711" s="188"/>
    </row>
    <row r="712" spans="1:28" ht="16.5" customHeight="1">
      <c r="A712" s="188"/>
      <c r="B712" s="189"/>
      <c r="C712" s="188"/>
      <c r="D712" s="188"/>
      <c r="E712" s="188"/>
      <c r="F712" s="188"/>
      <c r="G712" s="188"/>
      <c r="H712" s="188"/>
      <c r="I712" s="188"/>
      <c r="J712" s="188"/>
      <c r="K712" s="188"/>
      <c r="L712" s="188"/>
      <c r="M712" s="188"/>
      <c r="N712" s="188"/>
      <c r="O712" s="188"/>
      <c r="P712" s="188"/>
      <c r="Q712" s="188"/>
      <c r="R712" s="188"/>
      <c r="S712" s="188"/>
      <c r="T712" s="188"/>
      <c r="U712" s="188"/>
      <c r="V712" s="188"/>
      <c r="W712" s="188"/>
      <c r="X712" s="188"/>
      <c r="Y712" s="188"/>
      <c r="Z712" s="188"/>
      <c r="AA712" s="188"/>
      <c r="AB712" s="188"/>
    </row>
    <row r="713" spans="1:28" ht="16.5" customHeight="1">
      <c r="A713" s="188"/>
      <c r="B713" s="189"/>
      <c r="C713" s="188"/>
      <c r="D713" s="188"/>
      <c r="E713" s="188"/>
      <c r="F713" s="188"/>
      <c r="G713" s="188"/>
      <c r="H713" s="188"/>
      <c r="I713" s="188"/>
      <c r="J713" s="188"/>
      <c r="K713" s="188"/>
      <c r="L713" s="188"/>
      <c r="M713" s="188"/>
      <c r="N713" s="188"/>
      <c r="O713" s="188"/>
      <c r="P713" s="188"/>
      <c r="Q713" s="188"/>
      <c r="R713" s="188"/>
      <c r="S713" s="188"/>
      <c r="T713" s="188"/>
      <c r="U713" s="188"/>
      <c r="V713" s="188"/>
      <c r="W713" s="188"/>
      <c r="X713" s="188"/>
      <c r="Y713" s="188"/>
      <c r="Z713" s="188"/>
      <c r="AA713" s="188"/>
      <c r="AB713" s="188"/>
    </row>
    <row r="714" spans="1:28" ht="16.5" customHeight="1">
      <c r="A714" s="188"/>
      <c r="B714" s="189"/>
      <c r="C714" s="188"/>
      <c r="D714" s="188"/>
      <c r="E714" s="188"/>
      <c r="F714" s="188"/>
      <c r="G714" s="188"/>
      <c r="H714" s="188"/>
      <c r="I714" s="188"/>
      <c r="J714" s="188"/>
      <c r="K714" s="188"/>
      <c r="L714" s="188"/>
      <c r="M714" s="188"/>
      <c r="N714" s="188"/>
      <c r="O714" s="188"/>
      <c r="P714" s="188"/>
      <c r="Q714" s="188"/>
      <c r="R714" s="188"/>
      <c r="S714" s="188"/>
      <c r="T714" s="188"/>
      <c r="U714" s="188"/>
      <c r="V714" s="188"/>
      <c r="W714" s="188"/>
      <c r="X714" s="188"/>
      <c r="Y714" s="188"/>
      <c r="Z714" s="188"/>
      <c r="AA714" s="188"/>
      <c r="AB714" s="188"/>
    </row>
    <row r="715" spans="1:28" ht="16.5" customHeight="1">
      <c r="A715" s="188"/>
      <c r="B715" s="189"/>
      <c r="C715" s="188"/>
      <c r="D715" s="188"/>
      <c r="E715" s="188"/>
      <c r="F715" s="188"/>
      <c r="G715" s="188"/>
      <c r="H715" s="188"/>
      <c r="I715" s="188"/>
      <c r="J715" s="188"/>
      <c r="K715" s="188"/>
      <c r="L715" s="188"/>
      <c r="M715" s="188"/>
      <c r="N715" s="188"/>
      <c r="O715" s="188"/>
      <c r="P715" s="188"/>
      <c r="Q715" s="188"/>
      <c r="R715" s="188"/>
      <c r="S715" s="188"/>
      <c r="T715" s="188"/>
      <c r="U715" s="188"/>
      <c r="V715" s="188"/>
      <c r="W715" s="188"/>
      <c r="X715" s="188"/>
      <c r="Y715" s="188"/>
      <c r="Z715" s="188"/>
      <c r="AA715" s="188"/>
      <c r="AB715" s="188"/>
    </row>
    <row r="716" spans="1:28" ht="16.5" customHeight="1">
      <c r="A716" s="188"/>
      <c r="B716" s="189"/>
      <c r="C716" s="188"/>
      <c r="D716" s="188"/>
      <c r="E716" s="188"/>
      <c r="F716" s="188"/>
      <c r="G716" s="188"/>
      <c r="H716" s="188"/>
      <c r="I716" s="188"/>
      <c r="J716" s="188"/>
      <c r="K716" s="188"/>
      <c r="L716" s="188"/>
      <c r="M716" s="188"/>
      <c r="N716" s="188"/>
      <c r="O716" s="188"/>
      <c r="P716" s="188"/>
      <c r="Q716" s="188"/>
      <c r="R716" s="188"/>
      <c r="S716" s="188"/>
      <c r="T716" s="188"/>
      <c r="U716" s="188"/>
      <c r="V716" s="188"/>
      <c r="W716" s="188"/>
      <c r="X716" s="188"/>
      <c r="Y716" s="188"/>
      <c r="Z716" s="188"/>
      <c r="AA716" s="188"/>
      <c r="AB716" s="188"/>
    </row>
    <row r="717" spans="1:28" ht="16.5" customHeight="1">
      <c r="A717" s="188"/>
      <c r="B717" s="189"/>
      <c r="C717" s="188"/>
      <c r="D717" s="188"/>
      <c r="E717" s="188"/>
      <c r="F717" s="188"/>
      <c r="G717" s="188"/>
      <c r="H717" s="188"/>
      <c r="I717" s="188"/>
      <c r="J717" s="188"/>
      <c r="K717" s="188"/>
      <c r="L717" s="188"/>
      <c r="M717" s="188"/>
      <c r="N717" s="188"/>
      <c r="O717" s="188"/>
      <c r="P717" s="188"/>
      <c r="Q717" s="188"/>
      <c r="R717" s="188"/>
      <c r="S717" s="188"/>
      <c r="T717" s="188"/>
      <c r="U717" s="188"/>
      <c r="V717" s="188"/>
      <c r="W717" s="188"/>
      <c r="X717" s="188"/>
      <c r="Y717" s="188"/>
      <c r="Z717" s="188"/>
      <c r="AA717" s="188"/>
      <c r="AB717" s="188"/>
    </row>
    <row r="718" spans="1:28" ht="16.5" customHeight="1">
      <c r="A718" s="188"/>
      <c r="B718" s="189"/>
      <c r="C718" s="188"/>
      <c r="D718" s="188"/>
      <c r="E718" s="188"/>
      <c r="F718" s="188"/>
      <c r="G718" s="188"/>
      <c r="H718" s="188"/>
      <c r="I718" s="188"/>
      <c r="J718" s="188"/>
      <c r="K718" s="188"/>
      <c r="L718" s="188"/>
      <c r="M718" s="188"/>
      <c r="N718" s="188"/>
      <c r="O718" s="188"/>
      <c r="P718" s="188"/>
      <c r="Q718" s="188"/>
      <c r="R718" s="188"/>
      <c r="S718" s="188"/>
      <c r="T718" s="188"/>
      <c r="U718" s="188"/>
      <c r="V718" s="188"/>
      <c r="W718" s="188"/>
      <c r="X718" s="188"/>
      <c r="Y718" s="188"/>
      <c r="Z718" s="188"/>
      <c r="AA718" s="188"/>
      <c r="AB718" s="188"/>
    </row>
    <row r="719" spans="1:28" ht="16.5" customHeight="1">
      <c r="A719" s="188"/>
      <c r="B719" s="189"/>
      <c r="C719" s="188"/>
      <c r="D719" s="188"/>
      <c r="E719" s="188"/>
      <c r="F719" s="188"/>
      <c r="G719" s="188"/>
      <c r="H719" s="188"/>
      <c r="I719" s="188"/>
      <c r="J719" s="188"/>
      <c r="K719" s="188"/>
      <c r="L719" s="188"/>
      <c r="M719" s="188"/>
      <c r="N719" s="188"/>
      <c r="O719" s="188"/>
      <c r="P719" s="188"/>
      <c r="Q719" s="188"/>
      <c r="R719" s="188"/>
      <c r="S719" s="188"/>
      <c r="T719" s="188"/>
      <c r="U719" s="188"/>
      <c r="V719" s="188"/>
      <c r="W719" s="188"/>
      <c r="X719" s="188"/>
      <c r="Y719" s="188"/>
      <c r="Z719" s="188"/>
      <c r="AA719" s="188"/>
      <c r="AB719" s="188"/>
    </row>
    <row r="720" spans="1:28" ht="16.5" customHeight="1">
      <c r="A720" s="188"/>
      <c r="B720" s="189"/>
      <c r="C720" s="188"/>
      <c r="D720" s="188"/>
      <c r="E720" s="188"/>
      <c r="F720" s="188"/>
      <c r="G720" s="188"/>
      <c r="H720" s="188"/>
      <c r="I720" s="188"/>
      <c r="J720" s="188"/>
      <c r="K720" s="188"/>
      <c r="L720" s="188"/>
      <c r="M720" s="188"/>
      <c r="N720" s="188"/>
      <c r="O720" s="188"/>
      <c r="P720" s="188"/>
      <c r="Q720" s="188"/>
      <c r="R720" s="188"/>
      <c r="S720" s="188"/>
      <c r="T720" s="188"/>
      <c r="U720" s="188"/>
      <c r="V720" s="188"/>
      <c r="W720" s="188"/>
      <c r="X720" s="188"/>
      <c r="Y720" s="188"/>
      <c r="Z720" s="188"/>
      <c r="AA720" s="188"/>
      <c r="AB720" s="188"/>
    </row>
    <row r="721" spans="1:28" ht="16.5" customHeight="1">
      <c r="A721" s="188"/>
      <c r="B721" s="189"/>
      <c r="C721" s="188"/>
      <c r="D721" s="188"/>
      <c r="E721" s="188"/>
      <c r="F721" s="188"/>
      <c r="G721" s="188"/>
      <c r="H721" s="188"/>
      <c r="I721" s="188"/>
      <c r="J721" s="188"/>
      <c r="K721" s="188"/>
      <c r="L721" s="188"/>
      <c r="M721" s="188"/>
      <c r="N721" s="188"/>
      <c r="O721" s="188"/>
      <c r="P721" s="188"/>
      <c r="Q721" s="188"/>
      <c r="R721" s="188"/>
      <c r="S721" s="188"/>
      <c r="T721" s="188"/>
      <c r="U721" s="188"/>
      <c r="V721" s="188"/>
      <c r="W721" s="188"/>
      <c r="X721" s="188"/>
      <c r="Y721" s="188"/>
      <c r="Z721" s="188"/>
      <c r="AA721" s="188"/>
      <c r="AB721" s="188"/>
    </row>
    <row r="722" spans="1:28" ht="16.5" customHeight="1">
      <c r="A722" s="188"/>
      <c r="B722" s="189"/>
      <c r="C722" s="188"/>
      <c r="D722" s="188"/>
      <c r="E722" s="188"/>
      <c r="F722" s="188"/>
      <c r="G722" s="188"/>
      <c r="H722" s="188"/>
      <c r="I722" s="188"/>
      <c r="J722" s="188"/>
      <c r="K722" s="188"/>
      <c r="L722" s="188"/>
      <c r="M722" s="188"/>
      <c r="N722" s="188"/>
      <c r="O722" s="188"/>
      <c r="P722" s="188"/>
      <c r="Q722" s="188"/>
      <c r="R722" s="188"/>
      <c r="S722" s="188"/>
      <c r="T722" s="188"/>
      <c r="U722" s="188"/>
      <c r="V722" s="188"/>
      <c r="W722" s="188"/>
      <c r="X722" s="188"/>
      <c r="Y722" s="188"/>
      <c r="Z722" s="188"/>
      <c r="AA722" s="188"/>
      <c r="AB722" s="188"/>
    </row>
    <row r="723" spans="1:28" ht="16.5" customHeight="1">
      <c r="A723" s="188"/>
      <c r="B723" s="189"/>
      <c r="C723" s="188"/>
      <c r="D723" s="188"/>
      <c r="E723" s="188"/>
      <c r="F723" s="188"/>
      <c r="G723" s="188"/>
      <c r="H723" s="188"/>
      <c r="I723" s="188"/>
      <c r="J723" s="188"/>
      <c r="K723" s="188"/>
      <c r="L723" s="188"/>
      <c r="M723" s="188"/>
      <c r="N723" s="188"/>
      <c r="O723" s="188"/>
      <c r="P723" s="188"/>
      <c r="Q723" s="188"/>
      <c r="R723" s="188"/>
      <c r="S723" s="188"/>
      <c r="T723" s="188"/>
      <c r="U723" s="188"/>
      <c r="V723" s="188"/>
      <c r="W723" s="188"/>
      <c r="X723" s="188"/>
      <c r="Y723" s="188"/>
      <c r="Z723" s="188"/>
      <c r="AA723" s="188"/>
      <c r="AB723" s="188"/>
    </row>
    <row r="724" spans="1:28" ht="16.5" customHeight="1">
      <c r="A724" s="188"/>
      <c r="B724" s="189"/>
      <c r="C724" s="188"/>
      <c r="D724" s="188"/>
      <c r="E724" s="188"/>
      <c r="F724" s="188"/>
      <c r="G724" s="188"/>
      <c r="H724" s="188"/>
      <c r="I724" s="188"/>
      <c r="J724" s="188"/>
      <c r="K724" s="188"/>
      <c r="L724" s="188"/>
      <c r="M724" s="188"/>
      <c r="N724" s="188"/>
      <c r="O724" s="188"/>
      <c r="P724" s="188"/>
      <c r="Q724" s="188"/>
      <c r="R724" s="188"/>
      <c r="S724" s="188"/>
      <c r="T724" s="188"/>
      <c r="U724" s="188"/>
      <c r="V724" s="188"/>
      <c r="W724" s="188"/>
      <c r="X724" s="188"/>
      <c r="Y724" s="188"/>
      <c r="Z724" s="188"/>
      <c r="AA724" s="188"/>
      <c r="AB724" s="188"/>
    </row>
    <row r="725" spans="1:28" ht="16.5" customHeight="1">
      <c r="A725" s="188"/>
      <c r="B725" s="189"/>
      <c r="C725" s="188"/>
      <c r="D725" s="188"/>
      <c r="E725" s="188"/>
      <c r="F725" s="188"/>
      <c r="G725" s="188"/>
      <c r="H725" s="188"/>
      <c r="I725" s="188"/>
      <c r="J725" s="188"/>
      <c r="K725" s="188"/>
      <c r="L725" s="188"/>
      <c r="M725" s="188"/>
      <c r="N725" s="188"/>
      <c r="O725" s="188"/>
      <c r="P725" s="188"/>
      <c r="Q725" s="188"/>
      <c r="R725" s="188"/>
      <c r="S725" s="188"/>
      <c r="T725" s="188"/>
      <c r="U725" s="188"/>
      <c r="V725" s="188"/>
      <c r="W725" s="188"/>
      <c r="X725" s="188"/>
      <c r="Y725" s="188"/>
      <c r="Z725" s="188"/>
      <c r="AA725" s="188"/>
      <c r="AB725" s="188"/>
    </row>
    <row r="726" spans="1:28" ht="16.5" customHeight="1">
      <c r="A726" s="188"/>
      <c r="B726" s="189"/>
      <c r="C726" s="188"/>
      <c r="D726" s="188"/>
      <c r="E726" s="188"/>
      <c r="F726" s="188"/>
      <c r="G726" s="188"/>
      <c r="H726" s="188"/>
      <c r="I726" s="188"/>
      <c r="J726" s="188"/>
      <c r="K726" s="188"/>
      <c r="L726" s="188"/>
      <c r="M726" s="188"/>
      <c r="N726" s="188"/>
      <c r="O726" s="188"/>
      <c r="P726" s="188"/>
      <c r="Q726" s="188"/>
      <c r="R726" s="188"/>
      <c r="S726" s="188"/>
      <c r="T726" s="188"/>
      <c r="U726" s="188"/>
      <c r="V726" s="188"/>
      <c r="W726" s="188"/>
      <c r="X726" s="188"/>
      <c r="Y726" s="188"/>
      <c r="Z726" s="188"/>
      <c r="AA726" s="188"/>
      <c r="AB726" s="188"/>
    </row>
    <row r="727" spans="1:28" ht="16.5" customHeight="1">
      <c r="A727" s="188"/>
      <c r="B727" s="189"/>
      <c r="C727" s="188"/>
      <c r="D727" s="188"/>
      <c r="E727" s="188"/>
      <c r="F727" s="188"/>
      <c r="G727" s="188"/>
      <c r="H727" s="188"/>
      <c r="I727" s="188"/>
      <c r="J727" s="188"/>
      <c r="K727" s="188"/>
      <c r="L727" s="188"/>
      <c r="M727" s="188"/>
      <c r="N727" s="188"/>
      <c r="O727" s="188"/>
      <c r="P727" s="188"/>
      <c r="Q727" s="188"/>
      <c r="R727" s="188"/>
      <c r="S727" s="188"/>
      <c r="T727" s="188"/>
      <c r="U727" s="188"/>
      <c r="V727" s="188"/>
      <c r="W727" s="188"/>
      <c r="X727" s="188"/>
      <c r="Y727" s="188"/>
      <c r="Z727" s="188"/>
      <c r="AA727" s="188"/>
      <c r="AB727" s="188"/>
    </row>
    <row r="728" spans="1:28" ht="16.5" customHeight="1">
      <c r="A728" s="188"/>
      <c r="B728" s="189"/>
      <c r="C728" s="188"/>
      <c r="D728" s="188"/>
      <c r="E728" s="188"/>
      <c r="F728" s="188"/>
      <c r="G728" s="188"/>
      <c r="H728" s="188"/>
      <c r="I728" s="188"/>
      <c r="J728" s="188"/>
      <c r="K728" s="188"/>
      <c r="L728" s="188"/>
      <c r="M728" s="188"/>
      <c r="N728" s="188"/>
      <c r="O728" s="188"/>
      <c r="P728" s="188"/>
      <c r="Q728" s="188"/>
      <c r="R728" s="188"/>
      <c r="S728" s="188"/>
      <c r="T728" s="188"/>
      <c r="U728" s="188"/>
      <c r="V728" s="188"/>
      <c r="W728" s="188"/>
      <c r="X728" s="188"/>
      <c r="Y728" s="188"/>
      <c r="Z728" s="188"/>
      <c r="AA728" s="188"/>
      <c r="AB728" s="188"/>
    </row>
    <row r="729" spans="1:28" ht="16.5" customHeight="1">
      <c r="A729" s="188"/>
      <c r="B729" s="189"/>
      <c r="C729" s="188"/>
      <c r="D729" s="188"/>
      <c r="E729" s="188"/>
      <c r="F729" s="188"/>
      <c r="G729" s="188"/>
      <c r="H729" s="188"/>
      <c r="I729" s="188"/>
      <c r="J729" s="188"/>
      <c r="K729" s="188"/>
      <c r="L729" s="188"/>
      <c r="M729" s="188"/>
      <c r="N729" s="188"/>
      <c r="O729" s="188"/>
      <c r="P729" s="188"/>
      <c r="Q729" s="188"/>
      <c r="R729" s="188"/>
      <c r="S729" s="188"/>
      <c r="T729" s="188"/>
      <c r="U729" s="188"/>
      <c r="V729" s="188"/>
      <c r="W729" s="188"/>
      <c r="X729" s="188"/>
      <c r="Y729" s="188"/>
      <c r="Z729" s="188"/>
      <c r="AA729" s="188"/>
      <c r="AB729" s="188"/>
    </row>
    <row r="730" spans="1:28" ht="16.5" customHeight="1">
      <c r="A730" s="188"/>
      <c r="B730" s="189"/>
      <c r="C730" s="188"/>
      <c r="D730" s="188"/>
      <c r="E730" s="188"/>
      <c r="F730" s="188"/>
      <c r="G730" s="188"/>
      <c r="H730" s="188"/>
      <c r="I730" s="188"/>
      <c r="J730" s="188"/>
      <c r="K730" s="188"/>
      <c r="L730" s="188"/>
      <c r="M730" s="188"/>
      <c r="N730" s="188"/>
      <c r="O730" s="188"/>
      <c r="P730" s="188"/>
      <c r="Q730" s="188"/>
      <c r="R730" s="188"/>
      <c r="S730" s="188"/>
      <c r="T730" s="188"/>
      <c r="U730" s="188"/>
      <c r="V730" s="188"/>
      <c r="W730" s="188"/>
      <c r="X730" s="188"/>
      <c r="Y730" s="188"/>
      <c r="Z730" s="188"/>
      <c r="AA730" s="188"/>
      <c r="AB730" s="188"/>
    </row>
    <row r="731" spans="1:28" ht="16.5" customHeight="1">
      <c r="A731" s="188"/>
      <c r="B731" s="189"/>
      <c r="C731" s="188"/>
      <c r="D731" s="188"/>
      <c r="E731" s="188"/>
      <c r="F731" s="188"/>
      <c r="G731" s="188"/>
      <c r="H731" s="188"/>
      <c r="I731" s="188"/>
      <c r="J731" s="188"/>
      <c r="K731" s="188"/>
      <c r="L731" s="188"/>
      <c r="M731" s="188"/>
      <c r="N731" s="188"/>
      <c r="O731" s="188"/>
      <c r="P731" s="188"/>
      <c r="Q731" s="188"/>
      <c r="R731" s="188"/>
      <c r="S731" s="188"/>
      <c r="T731" s="188"/>
      <c r="U731" s="188"/>
      <c r="V731" s="188"/>
      <c r="W731" s="188"/>
      <c r="X731" s="188"/>
      <c r="Y731" s="188"/>
      <c r="Z731" s="188"/>
      <c r="AA731" s="188"/>
      <c r="AB731" s="188"/>
    </row>
    <row r="732" spans="1:28" ht="16.5" customHeight="1">
      <c r="A732" s="188"/>
      <c r="B732" s="189"/>
      <c r="C732" s="188"/>
      <c r="D732" s="188"/>
      <c r="E732" s="188"/>
      <c r="F732" s="188"/>
      <c r="G732" s="188"/>
      <c r="H732" s="188"/>
      <c r="I732" s="188"/>
      <c r="J732" s="188"/>
      <c r="K732" s="188"/>
      <c r="L732" s="188"/>
      <c r="M732" s="188"/>
      <c r="N732" s="188"/>
      <c r="O732" s="188"/>
      <c r="P732" s="188"/>
      <c r="Q732" s="188"/>
      <c r="R732" s="188"/>
      <c r="S732" s="188"/>
      <c r="T732" s="188"/>
      <c r="U732" s="188"/>
      <c r="V732" s="188"/>
      <c r="W732" s="188"/>
      <c r="X732" s="188"/>
      <c r="Y732" s="188"/>
      <c r="Z732" s="188"/>
      <c r="AA732" s="188"/>
      <c r="AB732" s="188"/>
    </row>
    <row r="733" spans="1:28" ht="16.5" customHeight="1">
      <c r="A733" s="188"/>
      <c r="B733" s="189"/>
      <c r="C733" s="188"/>
      <c r="D733" s="188"/>
      <c r="E733" s="188"/>
      <c r="F733" s="188"/>
      <c r="G733" s="188"/>
      <c r="H733" s="188"/>
      <c r="I733" s="188"/>
      <c r="J733" s="188"/>
      <c r="K733" s="188"/>
      <c r="L733" s="188"/>
      <c r="M733" s="188"/>
      <c r="N733" s="188"/>
      <c r="O733" s="188"/>
      <c r="P733" s="188"/>
      <c r="Q733" s="188"/>
      <c r="R733" s="188"/>
      <c r="S733" s="188"/>
      <c r="T733" s="188"/>
      <c r="U733" s="188"/>
      <c r="V733" s="188"/>
      <c r="W733" s="188"/>
      <c r="X733" s="188"/>
      <c r="Y733" s="188"/>
      <c r="Z733" s="188"/>
      <c r="AA733" s="188"/>
      <c r="AB733" s="188"/>
    </row>
    <row r="734" spans="1:28" ht="16.5" customHeight="1">
      <c r="A734" s="188"/>
      <c r="B734" s="189"/>
      <c r="C734" s="188"/>
      <c r="D734" s="188"/>
      <c r="E734" s="188"/>
      <c r="F734" s="188"/>
      <c r="G734" s="188"/>
      <c r="H734" s="188"/>
      <c r="I734" s="188"/>
      <c r="J734" s="188"/>
      <c r="K734" s="188"/>
      <c r="L734" s="188"/>
      <c r="M734" s="188"/>
      <c r="N734" s="188"/>
      <c r="O734" s="188"/>
      <c r="P734" s="188"/>
      <c r="Q734" s="188"/>
      <c r="R734" s="188"/>
      <c r="S734" s="188"/>
      <c r="T734" s="188"/>
      <c r="U734" s="188"/>
      <c r="V734" s="188"/>
      <c r="W734" s="188"/>
      <c r="X734" s="188"/>
      <c r="Y734" s="188"/>
      <c r="Z734" s="188"/>
      <c r="AA734" s="188"/>
      <c r="AB734" s="188"/>
    </row>
    <row r="735" spans="1:28" ht="16.5" customHeight="1">
      <c r="A735" s="188"/>
      <c r="B735" s="189"/>
      <c r="C735" s="188"/>
      <c r="D735" s="188"/>
      <c r="E735" s="188"/>
      <c r="F735" s="188"/>
      <c r="G735" s="188"/>
      <c r="H735" s="188"/>
      <c r="I735" s="188"/>
      <c r="J735" s="188"/>
      <c r="K735" s="188"/>
      <c r="L735" s="188"/>
      <c r="M735" s="188"/>
      <c r="N735" s="188"/>
      <c r="O735" s="188"/>
      <c r="P735" s="188"/>
      <c r="Q735" s="188"/>
      <c r="R735" s="188"/>
      <c r="S735" s="188"/>
      <c r="T735" s="188"/>
      <c r="U735" s="188"/>
      <c r="V735" s="188"/>
      <c r="W735" s="188"/>
      <c r="X735" s="188"/>
      <c r="Y735" s="188"/>
      <c r="Z735" s="188"/>
      <c r="AA735" s="188"/>
      <c r="AB735" s="188"/>
    </row>
    <row r="736" spans="1:28" ht="16.5" customHeight="1">
      <c r="A736" s="188"/>
      <c r="B736" s="189"/>
      <c r="C736" s="188"/>
      <c r="D736" s="188"/>
      <c r="E736" s="188"/>
      <c r="F736" s="188"/>
      <c r="G736" s="188"/>
      <c r="H736" s="188"/>
      <c r="I736" s="188"/>
      <c r="J736" s="188"/>
      <c r="K736" s="188"/>
      <c r="L736" s="188"/>
      <c r="M736" s="188"/>
      <c r="N736" s="188"/>
      <c r="O736" s="188"/>
      <c r="P736" s="188"/>
      <c r="Q736" s="188"/>
      <c r="R736" s="188"/>
      <c r="S736" s="188"/>
      <c r="T736" s="188"/>
      <c r="U736" s="188"/>
      <c r="V736" s="188"/>
      <c r="W736" s="188"/>
      <c r="X736" s="188"/>
      <c r="Y736" s="188"/>
      <c r="Z736" s="188"/>
      <c r="AA736" s="188"/>
      <c r="AB736" s="188"/>
    </row>
    <row r="737" spans="1:28" ht="16.5" customHeight="1">
      <c r="A737" s="188"/>
      <c r="B737" s="189"/>
      <c r="C737" s="188"/>
      <c r="D737" s="188"/>
      <c r="E737" s="188"/>
      <c r="F737" s="188"/>
      <c r="G737" s="188"/>
      <c r="H737" s="188"/>
      <c r="I737" s="188"/>
      <c r="J737" s="188"/>
      <c r="K737" s="188"/>
      <c r="L737" s="188"/>
      <c r="M737" s="188"/>
      <c r="N737" s="188"/>
      <c r="O737" s="188"/>
      <c r="P737" s="188"/>
      <c r="Q737" s="188"/>
      <c r="R737" s="188"/>
      <c r="S737" s="188"/>
      <c r="T737" s="188"/>
      <c r="U737" s="188"/>
      <c r="V737" s="188"/>
      <c r="W737" s="188"/>
      <c r="X737" s="188"/>
      <c r="Y737" s="188"/>
      <c r="Z737" s="188"/>
      <c r="AA737" s="188"/>
      <c r="AB737" s="188"/>
    </row>
    <row r="738" spans="1:28" ht="16.5" customHeight="1">
      <c r="A738" s="188"/>
      <c r="B738" s="189"/>
      <c r="C738" s="188"/>
      <c r="D738" s="188"/>
      <c r="E738" s="188"/>
      <c r="F738" s="188"/>
      <c r="G738" s="188"/>
      <c r="H738" s="188"/>
      <c r="I738" s="188"/>
      <c r="J738" s="188"/>
      <c r="K738" s="188"/>
      <c r="L738" s="188"/>
      <c r="M738" s="188"/>
      <c r="N738" s="188"/>
      <c r="O738" s="188"/>
      <c r="P738" s="188"/>
      <c r="Q738" s="188"/>
      <c r="R738" s="188"/>
      <c r="S738" s="188"/>
      <c r="T738" s="188"/>
      <c r="U738" s="188"/>
      <c r="V738" s="188"/>
      <c r="W738" s="188"/>
      <c r="X738" s="188"/>
      <c r="Y738" s="188"/>
      <c r="Z738" s="188"/>
      <c r="AA738" s="188"/>
      <c r="AB738" s="188"/>
    </row>
    <row r="739" spans="1:28" ht="16.5" customHeight="1">
      <c r="A739" s="188"/>
      <c r="B739" s="189"/>
      <c r="C739" s="188"/>
      <c r="D739" s="188"/>
      <c r="E739" s="188"/>
      <c r="F739" s="188"/>
      <c r="G739" s="188"/>
      <c r="H739" s="188"/>
      <c r="I739" s="188"/>
      <c r="J739" s="188"/>
      <c r="K739" s="188"/>
      <c r="L739" s="188"/>
      <c r="M739" s="188"/>
      <c r="N739" s="188"/>
      <c r="O739" s="188"/>
      <c r="P739" s="188"/>
      <c r="Q739" s="188"/>
      <c r="R739" s="188"/>
      <c r="S739" s="188"/>
      <c r="T739" s="188"/>
      <c r="U739" s="188"/>
      <c r="V739" s="188"/>
      <c r="W739" s="188"/>
      <c r="X739" s="188"/>
      <c r="Y739" s="188"/>
      <c r="Z739" s="188"/>
      <c r="AA739" s="188"/>
      <c r="AB739" s="188"/>
    </row>
    <row r="740" spans="1:28" ht="16.5" customHeight="1">
      <c r="A740" s="188"/>
      <c r="B740" s="189"/>
      <c r="C740" s="188"/>
      <c r="D740" s="188"/>
      <c r="E740" s="188"/>
      <c r="F740" s="188"/>
      <c r="G740" s="188"/>
      <c r="H740" s="188"/>
      <c r="I740" s="188"/>
      <c r="J740" s="188"/>
      <c r="K740" s="188"/>
      <c r="L740" s="188"/>
      <c r="M740" s="188"/>
      <c r="N740" s="188"/>
      <c r="O740" s="188"/>
      <c r="P740" s="188"/>
      <c r="Q740" s="188"/>
      <c r="R740" s="188"/>
      <c r="S740" s="188"/>
      <c r="T740" s="188"/>
      <c r="U740" s="188"/>
      <c r="V740" s="188"/>
      <c r="W740" s="188"/>
      <c r="X740" s="188"/>
      <c r="Y740" s="188"/>
      <c r="Z740" s="188"/>
      <c r="AA740" s="188"/>
      <c r="AB740" s="188"/>
    </row>
    <row r="741" spans="1:28" ht="16.5" customHeight="1">
      <c r="A741" s="188"/>
      <c r="B741" s="189"/>
      <c r="C741" s="188"/>
      <c r="D741" s="188"/>
      <c r="E741" s="188"/>
      <c r="F741" s="188"/>
      <c r="G741" s="188"/>
      <c r="H741" s="188"/>
      <c r="I741" s="188"/>
      <c r="J741" s="188"/>
      <c r="K741" s="188"/>
      <c r="L741" s="188"/>
      <c r="M741" s="188"/>
      <c r="N741" s="188"/>
      <c r="O741" s="188"/>
      <c r="P741" s="188"/>
      <c r="Q741" s="188"/>
      <c r="R741" s="188"/>
      <c r="S741" s="188"/>
      <c r="T741" s="188"/>
      <c r="U741" s="188"/>
      <c r="V741" s="188"/>
      <c r="W741" s="188"/>
      <c r="X741" s="188"/>
      <c r="Y741" s="188"/>
      <c r="Z741" s="188"/>
      <c r="AA741" s="188"/>
      <c r="AB741" s="188"/>
    </row>
    <row r="742" spans="1:28" ht="16.5" customHeight="1">
      <c r="A742" s="188"/>
      <c r="B742" s="189"/>
      <c r="C742" s="188"/>
      <c r="D742" s="188"/>
      <c r="E742" s="188"/>
      <c r="F742" s="188"/>
      <c r="G742" s="188"/>
      <c r="H742" s="188"/>
      <c r="I742" s="188"/>
      <c r="J742" s="188"/>
      <c r="K742" s="188"/>
      <c r="L742" s="188"/>
      <c r="M742" s="188"/>
      <c r="N742" s="188"/>
      <c r="O742" s="188"/>
      <c r="P742" s="188"/>
      <c r="Q742" s="188"/>
      <c r="R742" s="188"/>
      <c r="S742" s="188"/>
      <c r="T742" s="188"/>
      <c r="U742" s="188"/>
      <c r="V742" s="188"/>
      <c r="W742" s="188"/>
      <c r="X742" s="188"/>
      <c r="Y742" s="188"/>
      <c r="Z742" s="188"/>
      <c r="AA742" s="188"/>
      <c r="AB742" s="188"/>
    </row>
    <row r="743" spans="1:28" ht="16.5" customHeight="1">
      <c r="A743" s="188"/>
      <c r="B743" s="189"/>
      <c r="C743" s="188"/>
      <c r="D743" s="188"/>
      <c r="E743" s="188"/>
      <c r="F743" s="188"/>
      <c r="G743" s="188"/>
      <c r="H743" s="188"/>
      <c r="I743" s="188"/>
      <c r="J743" s="188"/>
      <c r="K743" s="188"/>
      <c r="L743" s="188"/>
      <c r="M743" s="188"/>
      <c r="N743" s="188"/>
      <c r="O743" s="188"/>
      <c r="P743" s="188"/>
      <c r="Q743" s="188"/>
      <c r="R743" s="188"/>
      <c r="S743" s="188"/>
      <c r="T743" s="188"/>
      <c r="U743" s="188"/>
      <c r="V743" s="188"/>
      <c r="W743" s="188"/>
      <c r="X743" s="188"/>
      <c r="Y743" s="188"/>
      <c r="Z743" s="188"/>
      <c r="AA743" s="188"/>
      <c r="AB743" s="188"/>
    </row>
    <row r="744" spans="1:28" ht="16.5" customHeight="1">
      <c r="A744" s="188"/>
      <c r="B744" s="189"/>
      <c r="C744" s="188"/>
      <c r="D744" s="188"/>
      <c r="E744" s="188"/>
      <c r="F744" s="188"/>
      <c r="G744" s="188"/>
      <c r="H744" s="188"/>
      <c r="I744" s="188"/>
      <c r="J744" s="188"/>
      <c r="K744" s="188"/>
      <c r="L744" s="188"/>
      <c r="M744" s="188"/>
      <c r="N744" s="188"/>
      <c r="O744" s="188"/>
      <c r="P744" s="188"/>
      <c r="Q744" s="188"/>
      <c r="R744" s="188"/>
      <c r="S744" s="188"/>
      <c r="T744" s="188"/>
      <c r="U744" s="188"/>
      <c r="V744" s="188"/>
      <c r="W744" s="188"/>
      <c r="X744" s="188"/>
      <c r="Y744" s="188"/>
      <c r="Z744" s="188"/>
      <c r="AA744" s="188"/>
      <c r="AB744" s="188"/>
    </row>
    <row r="745" spans="1:28" ht="16.5" customHeight="1">
      <c r="A745" s="188"/>
      <c r="B745" s="189"/>
      <c r="C745" s="188"/>
      <c r="D745" s="188"/>
      <c r="E745" s="188"/>
      <c r="F745" s="188"/>
      <c r="G745" s="188"/>
      <c r="H745" s="188"/>
      <c r="I745" s="188"/>
      <c r="J745" s="188"/>
      <c r="K745" s="188"/>
      <c r="L745" s="188"/>
      <c r="M745" s="188"/>
      <c r="N745" s="188"/>
      <c r="O745" s="188"/>
      <c r="P745" s="188"/>
      <c r="Q745" s="188"/>
      <c r="R745" s="188"/>
      <c r="S745" s="188"/>
      <c r="T745" s="188"/>
      <c r="U745" s="188"/>
      <c r="V745" s="188"/>
      <c r="W745" s="188"/>
      <c r="X745" s="188"/>
      <c r="Y745" s="188"/>
      <c r="Z745" s="188"/>
      <c r="AA745" s="188"/>
      <c r="AB745" s="188"/>
    </row>
    <row r="746" spans="1:28" ht="16.5" customHeight="1">
      <c r="A746" s="188"/>
      <c r="B746" s="189"/>
      <c r="C746" s="188"/>
      <c r="D746" s="188"/>
      <c r="E746" s="188"/>
      <c r="F746" s="188"/>
      <c r="G746" s="188"/>
      <c r="H746" s="188"/>
      <c r="I746" s="188"/>
      <c r="J746" s="188"/>
      <c r="K746" s="188"/>
      <c r="L746" s="188"/>
      <c r="M746" s="188"/>
      <c r="N746" s="188"/>
      <c r="O746" s="188"/>
      <c r="P746" s="188"/>
      <c r="Q746" s="188"/>
      <c r="R746" s="188"/>
      <c r="S746" s="188"/>
      <c r="T746" s="188"/>
      <c r="U746" s="188"/>
      <c r="V746" s="188"/>
      <c r="W746" s="188"/>
      <c r="X746" s="188"/>
      <c r="Y746" s="188"/>
      <c r="Z746" s="188"/>
      <c r="AA746" s="188"/>
      <c r="AB746" s="188"/>
    </row>
    <row r="747" spans="1:28" ht="16.5" customHeight="1">
      <c r="A747" s="188"/>
      <c r="B747" s="189"/>
      <c r="C747" s="188"/>
      <c r="D747" s="188"/>
      <c r="E747" s="188"/>
      <c r="F747" s="188"/>
      <c r="G747" s="188"/>
      <c r="H747" s="188"/>
      <c r="I747" s="188"/>
      <c r="J747" s="188"/>
      <c r="K747" s="188"/>
      <c r="L747" s="188"/>
      <c r="M747" s="188"/>
      <c r="N747" s="188"/>
      <c r="O747" s="188"/>
      <c r="P747" s="188"/>
      <c r="Q747" s="188"/>
      <c r="R747" s="188"/>
      <c r="S747" s="188"/>
      <c r="T747" s="188"/>
      <c r="U747" s="188"/>
      <c r="V747" s="188"/>
      <c r="W747" s="188"/>
      <c r="X747" s="188"/>
      <c r="Y747" s="188"/>
      <c r="Z747" s="188"/>
      <c r="AA747" s="188"/>
      <c r="AB747" s="188"/>
    </row>
    <row r="748" spans="1:28" ht="16.5" customHeight="1">
      <c r="A748" s="188"/>
      <c r="B748" s="189"/>
      <c r="C748" s="188"/>
      <c r="D748" s="188"/>
      <c r="E748" s="188"/>
      <c r="F748" s="188"/>
      <c r="G748" s="188"/>
      <c r="H748" s="188"/>
      <c r="I748" s="188"/>
      <c r="J748" s="188"/>
      <c r="K748" s="188"/>
      <c r="L748" s="188"/>
      <c r="M748" s="188"/>
      <c r="N748" s="188"/>
      <c r="O748" s="188"/>
      <c r="P748" s="188"/>
      <c r="Q748" s="188"/>
      <c r="R748" s="188"/>
      <c r="S748" s="188"/>
      <c r="T748" s="188"/>
      <c r="U748" s="188"/>
      <c r="V748" s="188"/>
      <c r="W748" s="188"/>
      <c r="X748" s="188"/>
      <c r="Y748" s="188"/>
      <c r="Z748" s="188"/>
      <c r="AA748" s="188"/>
      <c r="AB748" s="188"/>
    </row>
    <row r="749" spans="1:28" ht="16.5" customHeight="1">
      <c r="A749" s="188"/>
      <c r="B749" s="189"/>
      <c r="C749" s="188"/>
      <c r="D749" s="188"/>
      <c r="E749" s="188"/>
      <c r="F749" s="188"/>
      <c r="G749" s="188"/>
      <c r="H749" s="188"/>
      <c r="I749" s="188"/>
      <c r="J749" s="188"/>
      <c r="K749" s="188"/>
      <c r="L749" s="188"/>
      <c r="M749" s="188"/>
      <c r="N749" s="188"/>
      <c r="O749" s="188"/>
      <c r="P749" s="188"/>
      <c r="Q749" s="188"/>
      <c r="R749" s="188"/>
      <c r="S749" s="188"/>
      <c r="T749" s="188"/>
      <c r="U749" s="188"/>
      <c r="V749" s="188"/>
      <c r="W749" s="188"/>
      <c r="X749" s="188"/>
      <c r="Y749" s="188"/>
      <c r="Z749" s="188"/>
      <c r="AA749" s="188"/>
      <c r="AB749" s="188"/>
    </row>
    <row r="750" spans="1:28" ht="16.5" customHeight="1">
      <c r="A750" s="188"/>
      <c r="B750" s="189"/>
      <c r="C750" s="188"/>
      <c r="D750" s="188"/>
      <c r="E750" s="188"/>
      <c r="F750" s="188"/>
      <c r="G750" s="188"/>
      <c r="H750" s="188"/>
      <c r="I750" s="188"/>
      <c r="J750" s="188"/>
      <c r="K750" s="188"/>
      <c r="L750" s="188"/>
      <c r="M750" s="188"/>
      <c r="N750" s="188"/>
      <c r="O750" s="188"/>
      <c r="P750" s="188"/>
      <c r="Q750" s="188"/>
      <c r="R750" s="188"/>
      <c r="S750" s="188"/>
      <c r="T750" s="188"/>
      <c r="U750" s="188"/>
      <c r="V750" s="188"/>
      <c r="W750" s="188"/>
      <c r="X750" s="188"/>
      <c r="Y750" s="188"/>
      <c r="Z750" s="188"/>
      <c r="AA750" s="188"/>
      <c r="AB750" s="188"/>
    </row>
    <row r="751" spans="1:28" ht="16.5" customHeight="1">
      <c r="A751" s="188"/>
      <c r="B751" s="189"/>
      <c r="C751" s="188"/>
      <c r="D751" s="188"/>
      <c r="E751" s="188"/>
      <c r="F751" s="188"/>
      <c r="G751" s="188"/>
      <c r="H751" s="188"/>
      <c r="I751" s="188"/>
      <c r="J751" s="188"/>
      <c r="K751" s="188"/>
      <c r="L751" s="188"/>
      <c r="M751" s="188"/>
      <c r="N751" s="188"/>
      <c r="O751" s="188"/>
      <c r="P751" s="188"/>
      <c r="Q751" s="188"/>
      <c r="R751" s="188"/>
      <c r="S751" s="188"/>
      <c r="T751" s="188"/>
      <c r="U751" s="188"/>
      <c r="V751" s="188"/>
      <c r="W751" s="188"/>
      <c r="X751" s="188"/>
      <c r="Y751" s="188"/>
      <c r="Z751" s="188"/>
      <c r="AA751" s="188"/>
      <c r="AB751" s="188"/>
    </row>
    <row r="752" spans="1:28" ht="16.5" customHeight="1">
      <c r="A752" s="188"/>
      <c r="B752" s="189"/>
      <c r="C752" s="188"/>
      <c r="D752" s="188"/>
      <c r="E752" s="188"/>
      <c r="F752" s="188"/>
      <c r="G752" s="188"/>
      <c r="H752" s="188"/>
      <c r="I752" s="188"/>
      <c r="J752" s="188"/>
      <c r="K752" s="188"/>
      <c r="L752" s="188"/>
      <c r="M752" s="188"/>
      <c r="N752" s="188"/>
      <c r="O752" s="188"/>
      <c r="P752" s="188"/>
      <c r="Q752" s="188"/>
      <c r="R752" s="188"/>
      <c r="S752" s="188"/>
      <c r="T752" s="188"/>
      <c r="U752" s="188"/>
      <c r="V752" s="188"/>
      <c r="W752" s="188"/>
      <c r="X752" s="188"/>
      <c r="Y752" s="188"/>
      <c r="Z752" s="188"/>
      <c r="AA752" s="188"/>
      <c r="AB752" s="188"/>
    </row>
    <row r="753" spans="1:28" ht="16.5" customHeight="1">
      <c r="A753" s="188"/>
      <c r="B753" s="189"/>
      <c r="C753" s="188"/>
      <c r="D753" s="188"/>
      <c r="E753" s="188"/>
      <c r="F753" s="188"/>
      <c r="G753" s="188"/>
      <c r="H753" s="188"/>
      <c r="I753" s="188"/>
      <c r="J753" s="188"/>
      <c r="K753" s="188"/>
      <c r="L753" s="188"/>
      <c r="M753" s="188"/>
      <c r="N753" s="188"/>
      <c r="O753" s="188"/>
      <c r="P753" s="188"/>
      <c r="Q753" s="188"/>
      <c r="R753" s="188"/>
      <c r="S753" s="188"/>
      <c r="T753" s="188"/>
      <c r="U753" s="188"/>
      <c r="V753" s="188"/>
      <c r="W753" s="188"/>
      <c r="X753" s="188"/>
      <c r="Y753" s="188"/>
      <c r="Z753" s="188"/>
      <c r="AA753" s="188"/>
      <c r="AB753" s="188"/>
    </row>
    <row r="754" spans="1:28" ht="16.5" customHeight="1">
      <c r="A754" s="188"/>
      <c r="B754" s="189"/>
      <c r="C754" s="188"/>
      <c r="D754" s="188"/>
      <c r="E754" s="188"/>
      <c r="F754" s="188"/>
      <c r="G754" s="188"/>
      <c r="H754" s="188"/>
      <c r="I754" s="188"/>
      <c r="J754" s="188"/>
      <c r="K754" s="188"/>
      <c r="L754" s="188"/>
      <c r="M754" s="188"/>
      <c r="N754" s="188"/>
      <c r="O754" s="188"/>
      <c r="P754" s="188"/>
      <c r="Q754" s="188"/>
      <c r="R754" s="188"/>
      <c r="S754" s="188"/>
      <c r="T754" s="188"/>
      <c r="U754" s="188"/>
      <c r="V754" s="188"/>
      <c r="W754" s="188"/>
      <c r="X754" s="188"/>
      <c r="Y754" s="188"/>
      <c r="Z754" s="188"/>
      <c r="AA754" s="188"/>
      <c r="AB754" s="188"/>
    </row>
    <row r="755" spans="1:28" ht="16.5" customHeight="1">
      <c r="A755" s="188"/>
      <c r="B755" s="189"/>
      <c r="C755" s="188"/>
      <c r="D755" s="188"/>
      <c r="E755" s="188"/>
      <c r="F755" s="188"/>
      <c r="G755" s="188"/>
      <c r="H755" s="188"/>
      <c r="I755" s="188"/>
      <c r="J755" s="188"/>
      <c r="K755" s="188"/>
      <c r="L755" s="188"/>
      <c r="M755" s="188"/>
      <c r="N755" s="188"/>
      <c r="O755" s="188"/>
      <c r="P755" s="188"/>
      <c r="Q755" s="188"/>
      <c r="R755" s="188"/>
      <c r="S755" s="188"/>
      <c r="T755" s="188"/>
      <c r="U755" s="188"/>
      <c r="V755" s="188"/>
      <c r="W755" s="188"/>
      <c r="X755" s="188"/>
      <c r="Y755" s="188"/>
      <c r="Z755" s="188"/>
      <c r="AA755" s="188"/>
      <c r="AB755" s="188"/>
    </row>
    <row r="756" spans="1:28" ht="16.5" customHeight="1">
      <c r="A756" s="188"/>
      <c r="B756" s="189"/>
      <c r="C756" s="188"/>
      <c r="D756" s="188"/>
      <c r="E756" s="188"/>
      <c r="F756" s="188"/>
      <c r="G756" s="188"/>
      <c r="H756" s="188"/>
      <c r="I756" s="188"/>
      <c r="J756" s="188"/>
      <c r="K756" s="188"/>
      <c r="L756" s="188"/>
      <c r="M756" s="188"/>
      <c r="N756" s="188"/>
      <c r="O756" s="188"/>
      <c r="P756" s="188"/>
      <c r="Q756" s="188"/>
      <c r="R756" s="188"/>
      <c r="S756" s="188"/>
      <c r="T756" s="188"/>
      <c r="U756" s="188"/>
      <c r="V756" s="188"/>
      <c r="W756" s="188"/>
      <c r="X756" s="188"/>
      <c r="Y756" s="188"/>
      <c r="Z756" s="188"/>
      <c r="AA756" s="188"/>
      <c r="AB756" s="188"/>
    </row>
    <row r="757" spans="1:28" ht="16.5" customHeight="1">
      <c r="A757" s="188"/>
      <c r="B757" s="189"/>
      <c r="C757" s="188"/>
      <c r="D757" s="188"/>
      <c r="E757" s="188"/>
      <c r="F757" s="188"/>
      <c r="G757" s="188"/>
      <c r="H757" s="188"/>
      <c r="I757" s="188"/>
      <c r="J757" s="188"/>
      <c r="K757" s="188"/>
      <c r="L757" s="188"/>
      <c r="M757" s="188"/>
      <c r="N757" s="188"/>
      <c r="O757" s="188"/>
      <c r="P757" s="188"/>
      <c r="Q757" s="188"/>
      <c r="R757" s="188"/>
      <c r="S757" s="188"/>
      <c r="T757" s="188"/>
      <c r="U757" s="188"/>
      <c r="V757" s="188"/>
      <c r="W757" s="188"/>
      <c r="X757" s="188"/>
      <c r="Y757" s="188"/>
      <c r="Z757" s="188"/>
      <c r="AA757" s="188"/>
      <c r="AB757" s="188"/>
    </row>
    <row r="758" spans="1:28" ht="16.5" customHeight="1">
      <c r="A758" s="188"/>
      <c r="B758" s="189"/>
      <c r="C758" s="188"/>
      <c r="D758" s="188"/>
      <c r="E758" s="188"/>
      <c r="F758" s="188"/>
      <c r="G758" s="188"/>
      <c r="H758" s="188"/>
      <c r="I758" s="188"/>
      <c r="J758" s="188"/>
      <c r="K758" s="188"/>
      <c r="L758" s="188"/>
      <c r="M758" s="188"/>
      <c r="N758" s="188"/>
      <c r="O758" s="188"/>
      <c r="P758" s="188"/>
      <c r="Q758" s="188"/>
      <c r="R758" s="188"/>
      <c r="S758" s="188"/>
      <c r="T758" s="188"/>
      <c r="U758" s="188"/>
      <c r="V758" s="188"/>
      <c r="W758" s="188"/>
      <c r="X758" s="188"/>
      <c r="Y758" s="188"/>
      <c r="Z758" s="188"/>
      <c r="AA758" s="188"/>
      <c r="AB758" s="188"/>
    </row>
    <row r="759" spans="1:28" ht="16.5" customHeight="1">
      <c r="A759" s="188"/>
      <c r="B759" s="189"/>
      <c r="C759" s="188"/>
      <c r="D759" s="188"/>
      <c r="E759" s="188"/>
      <c r="F759" s="188"/>
      <c r="G759" s="188"/>
      <c r="H759" s="188"/>
      <c r="I759" s="188"/>
      <c r="J759" s="188"/>
      <c r="K759" s="188"/>
      <c r="L759" s="188"/>
      <c r="M759" s="188"/>
      <c r="N759" s="188"/>
      <c r="O759" s="188"/>
      <c r="P759" s="188"/>
      <c r="Q759" s="188"/>
      <c r="R759" s="188"/>
      <c r="S759" s="188"/>
      <c r="T759" s="188"/>
      <c r="U759" s="188"/>
      <c r="V759" s="188"/>
      <c r="W759" s="188"/>
      <c r="X759" s="188"/>
      <c r="Y759" s="188"/>
      <c r="Z759" s="188"/>
      <c r="AA759" s="188"/>
      <c r="AB759" s="188"/>
    </row>
    <row r="760" spans="1:28" ht="16.5" customHeight="1">
      <c r="A760" s="188"/>
      <c r="B760" s="189"/>
      <c r="C760" s="188"/>
      <c r="D760" s="188"/>
      <c r="E760" s="188"/>
      <c r="F760" s="188"/>
      <c r="G760" s="188"/>
      <c r="H760" s="188"/>
      <c r="I760" s="188"/>
      <c r="J760" s="188"/>
      <c r="K760" s="188"/>
      <c r="L760" s="188"/>
      <c r="M760" s="188"/>
      <c r="N760" s="188"/>
      <c r="O760" s="188"/>
      <c r="P760" s="188"/>
      <c r="Q760" s="188"/>
      <c r="R760" s="188"/>
      <c r="S760" s="188"/>
      <c r="T760" s="188"/>
      <c r="U760" s="188"/>
      <c r="V760" s="188"/>
      <c r="W760" s="188"/>
      <c r="X760" s="188"/>
      <c r="Y760" s="188"/>
      <c r="Z760" s="188"/>
      <c r="AA760" s="188"/>
      <c r="AB760" s="188"/>
    </row>
    <row r="761" spans="1:28" ht="16.5" customHeight="1">
      <c r="A761" s="188"/>
      <c r="B761" s="189"/>
      <c r="C761" s="188"/>
      <c r="D761" s="188"/>
      <c r="E761" s="188"/>
      <c r="F761" s="188"/>
      <c r="G761" s="188"/>
      <c r="H761" s="188"/>
      <c r="I761" s="188"/>
      <c r="J761" s="188"/>
      <c r="K761" s="188"/>
      <c r="L761" s="188"/>
      <c r="M761" s="188"/>
      <c r="N761" s="188"/>
      <c r="O761" s="188"/>
      <c r="P761" s="188"/>
      <c r="Q761" s="188"/>
      <c r="R761" s="188"/>
      <c r="S761" s="188"/>
      <c r="T761" s="188"/>
      <c r="U761" s="188"/>
      <c r="V761" s="188"/>
      <c r="W761" s="188"/>
      <c r="X761" s="188"/>
      <c r="Y761" s="188"/>
      <c r="Z761" s="188"/>
      <c r="AA761" s="188"/>
      <c r="AB761" s="188"/>
    </row>
    <row r="762" spans="1:28" ht="16.5" customHeight="1">
      <c r="A762" s="188"/>
      <c r="B762" s="189"/>
      <c r="C762" s="188"/>
      <c r="D762" s="188"/>
      <c r="E762" s="188"/>
      <c r="F762" s="188"/>
      <c r="G762" s="188"/>
      <c r="H762" s="188"/>
      <c r="I762" s="188"/>
      <c r="J762" s="188"/>
      <c r="K762" s="188"/>
      <c r="L762" s="188"/>
      <c r="M762" s="188"/>
      <c r="N762" s="188"/>
      <c r="O762" s="188"/>
      <c r="P762" s="188"/>
      <c r="Q762" s="188"/>
      <c r="R762" s="188"/>
      <c r="S762" s="188"/>
      <c r="T762" s="188"/>
      <c r="U762" s="188"/>
      <c r="V762" s="188"/>
      <c r="W762" s="188"/>
      <c r="X762" s="188"/>
      <c r="Y762" s="188"/>
      <c r="Z762" s="188"/>
      <c r="AA762" s="188"/>
      <c r="AB762" s="188"/>
    </row>
    <row r="763" spans="1:28" ht="16.5" customHeight="1">
      <c r="A763" s="188"/>
      <c r="B763" s="189"/>
      <c r="C763" s="188"/>
      <c r="D763" s="188"/>
      <c r="E763" s="188"/>
      <c r="F763" s="188"/>
      <c r="G763" s="188"/>
      <c r="H763" s="188"/>
      <c r="I763" s="188"/>
      <c r="J763" s="188"/>
      <c r="K763" s="188"/>
      <c r="L763" s="188"/>
      <c r="M763" s="188"/>
      <c r="N763" s="188"/>
      <c r="O763" s="188"/>
      <c r="P763" s="188"/>
      <c r="Q763" s="188"/>
      <c r="R763" s="188"/>
      <c r="S763" s="188"/>
      <c r="T763" s="188"/>
      <c r="U763" s="188"/>
      <c r="V763" s="188"/>
      <c r="W763" s="188"/>
      <c r="X763" s="188"/>
      <c r="Y763" s="188"/>
      <c r="Z763" s="188"/>
      <c r="AA763" s="188"/>
      <c r="AB763" s="188"/>
    </row>
    <row r="764" spans="1:28" ht="16.5" customHeight="1">
      <c r="A764" s="188"/>
      <c r="B764" s="189"/>
      <c r="C764" s="188"/>
      <c r="D764" s="188"/>
      <c r="E764" s="188"/>
      <c r="F764" s="188"/>
      <c r="G764" s="188"/>
      <c r="H764" s="188"/>
      <c r="I764" s="188"/>
      <c r="J764" s="188"/>
      <c r="K764" s="188"/>
      <c r="L764" s="188"/>
      <c r="M764" s="188"/>
      <c r="N764" s="188"/>
      <c r="O764" s="188"/>
      <c r="P764" s="188"/>
      <c r="Q764" s="188"/>
      <c r="R764" s="188"/>
      <c r="S764" s="188"/>
      <c r="T764" s="188"/>
      <c r="U764" s="188"/>
      <c r="V764" s="188"/>
      <c r="W764" s="188"/>
      <c r="X764" s="188"/>
      <c r="Y764" s="188"/>
      <c r="Z764" s="188"/>
      <c r="AA764" s="188"/>
      <c r="AB764" s="188"/>
    </row>
    <row r="765" spans="1:28" ht="16.5" customHeight="1">
      <c r="A765" s="188"/>
      <c r="B765" s="189"/>
      <c r="C765" s="188"/>
      <c r="D765" s="188"/>
      <c r="E765" s="188"/>
      <c r="F765" s="188"/>
      <c r="G765" s="188"/>
      <c r="H765" s="188"/>
      <c r="I765" s="188"/>
      <c r="J765" s="188"/>
      <c r="K765" s="188"/>
      <c r="L765" s="188"/>
      <c r="M765" s="188"/>
      <c r="N765" s="188"/>
      <c r="O765" s="188"/>
      <c r="P765" s="188"/>
      <c r="Q765" s="188"/>
      <c r="R765" s="188"/>
      <c r="S765" s="188"/>
      <c r="T765" s="188"/>
      <c r="U765" s="188"/>
      <c r="V765" s="188"/>
      <c r="W765" s="188"/>
      <c r="X765" s="188"/>
      <c r="Y765" s="188"/>
      <c r="Z765" s="188"/>
      <c r="AA765" s="188"/>
      <c r="AB765" s="188"/>
    </row>
    <row r="766" spans="1:28" ht="16.5" customHeight="1">
      <c r="A766" s="188"/>
      <c r="B766" s="189"/>
      <c r="C766" s="188"/>
      <c r="D766" s="188"/>
      <c r="E766" s="188"/>
      <c r="F766" s="188"/>
      <c r="G766" s="188"/>
      <c r="H766" s="188"/>
      <c r="I766" s="188"/>
      <c r="J766" s="188"/>
      <c r="K766" s="188"/>
      <c r="L766" s="188"/>
      <c r="M766" s="188"/>
      <c r="N766" s="188"/>
      <c r="O766" s="188"/>
      <c r="P766" s="188"/>
      <c r="Q766" s="188"/>
      <c r="R766" s="188"/>
      <c r="S766" s="188"/>
      <c r="T766" s="188"/>
      <c r="U766" s="188"/>
      <c r="V766" s="188"/>
      <c r="W766" s="188"/>
      <c r="X766" s="188"/>
      <c r="Y766" s="188"/>
      <c r="Z766" s="188"/>
      <c r="AA766" s="188"/>
      <c r="AB766" s="188"/>
    </row>
    <row r="767" spans="1:28" ht="16.5" customHeight="1">
      <c r="A767" s="188"/>
      <c r="B767" s="189"/>
      <c r="C767" s="188"/>
      <c r="D767" s="188"/>
      <c r="E767" s="188"/>
      <c r="F767" s="188"/>
      <c r="G767" s="188"/>
      <c r="H767" s="188"/>
      <c r="I767" s="188"/>
      <c r="J767" s="188"/>
      <c r="K767" s="188"/>
      <c r="L767" s="188"/>
      <c r="M767" s="188"/>
      <c r="N767" s="188"/>
      <c r="O767" s="188"/>
      <c r="P767" s="188"/>
      <c r="Q767" s="188"/>
      <c r="R767" s="188"/>
      <c r="S767" s="188"/>
      <c r="T767" s="188"/>
      <c r="U767" s="188"/>
      <c r="V767" s="188"/>
      <c r="W767" s="188"/>
      <c r="X767" s="188"/>
      <c r="Y767" s="188"/>
      <c r="Z767" s="188"/>
      <c r="AA767" s="188"/>
      <c r="AB767" s="188"/>
    </row>
    <row r="768" spans="1:28" ht="16.5" customHeight="1">
      <c r="A768" s="188"/>
      <c r="B768" s="189"/>
      <c r="C768" s="188"/>
      <c r="D768" s="188"/>
      <c r="E768" s="188"/>
      <c r="F768" s="188"/>
      <c r="G768" s="188"/>
      <c r="H768" s="188"/>
      <c r="I768" s="188"/>
      <c r="J768" s="188"/>
      <c r="K768" s="188"/>
      <c r="L768" s="188"/>
      <c r="M768" s="188"/>
      <c r="N768" s="188"/>
      <c r="O768" s="188"/>
      <c r="P768" s="188"/>
      <c r="Q768" s="188"/>
      <c r="R768" s="188"/>
      <c r="S768" s="188"/>
      <c r="T768" s="188"/>
      <c r="U768" s="188"/>
      <c r="V768" s="188"/>
      <c r="W768" s="188"/>
      <c r="X768" s="188"/>
      <c r="Y768" s="188"/>
      <c r="Z768" s="188"/>
      <c r="AA768" s="188"/>
      <c r="AB768" s="188"/>
    </row>
    <row r="769" spans="1:28" ht="16.5" customHeight="1">
      <c r="A769" s="188"/>
      <c r="B769" s="189"/>
      <c r="C769" s="188"/>
      <c r="D769" s="188"/>
      <c r="E769" s="188"/>
      <c r="F769" s="188"/>
      <c r="G769" s="188"/>
      <c r="H769" s="188"/>
      <c r="I769" s="188"/>
      <c r="J769" s="188"/>
      <c r="K769" s="188"/>
      <c r="L769" s="188"/>
      <c r="M769" s="188"/>
      <c r="N769" s="188"/>
      <c r="O769" s="188"/>
      <c r="P769" s="188"/>
      <c r="Q769" s="188"/>
      <c r="R769" s="188"/>
      <c r="S769" s="188"/>
      <c r="T769" s="188"/>
      <c r="U769" s="188"/>
      <c r="V769" s="188"/>
      <c r="W769" s="188"/>
      <c r="X769" s="188"/>
      <c r="Y769" s="188"/>
      <c r="Z769" s="188"/>
      <c r="AA769" s="188"/>
      <c r="AB769" s="188"/>
    </row>
    <row r="770" spans="1:28" ht="16.5" customHeight="1">
      <c r="A770" s="188"/>
      <c r="B770" s="189"/>
      <c r="C770" s="188"/>
      <c r="D770" s="188"/>
      <c r="E770" s="188"/>
      <c r="F770" s="188"/>
      <c r="G770" s="188"/>
      <c r="H770" s="188"/>
      <c r="I770" s="188"/>
      <c r="J770" s="188"/>
      <c r="K770" s="188"/>
      <c r="L770" s="188"/>
      <c r="M770" s="188"/>
      <c r="N770" s="188"/>
      <c r="O770" s="188"/>
      <c r="P770" s="188"/>
      <c r="Q770" s="188"/>
      <c r="R770" s="188"/>
      <c r="S770" s="188"/>
      <c r="T770" s="188"/>
      <c r="U770" s="188"/>
      <c r="V770" s="188"/>
      <c r="W770" s="188"/>
      <c r="X770" s="188"/>
      <c r="Y770" s="188"/>
      <c r="Z770" s="188"/>
      <c r="AA770" s="188"/>
      <c r="AB770" s="188"/>
    </row>
    <row r="771" spans="1:28" ht="16.5" customHeight="1">
      <c r="A771" s="188"/>
      <c r="B771" s="189"/>
      <c r="C771" s="188"/>
      <c r="D771" s="188"/>
      <c r="E771" s="188"/>
      <c r="F771" s="188"/>
      <c r="G771" s="188"/>
      <c r="H771" s="188"/>
      <c r="I771" s="188"/>
      <c r="J771" s="188"/>
      <c r="K771" s="188"/>
      <c r="L771" s="188"/>
      <c r="M771" s="188"/>
      <c r="N771" s="188"/>
      <c r="O771" s="188"/>
      <c r="P771" s="188"/>
      <c r="Q771" s="188"/>
      <c r="R771" s="188"/>
      <c r="S771" s="188"/>
      <c r="T771" s="188"/>
      <c r="U771" s="188"/>
      <c r="V771" s="188"/>
      <c r="W771" s="188"/>
      <c r="X771" s="188"/>
      <c r="Y771" s="188"/>
      <c r="Z771" s="188"/>
      <c r="AA771" s="188"/>
      <c r="AB771" s="188"/>
    </row>
    <row r="772" spans="1:28" ht="16.5" customHeight="1">
      <c r="A772" s="188"/>
      <c r="B772" s="189"/>
      <c r="C772" s="188"/>
      <c r="D772" s="188"/>
      <c r="E772" s="188"/>
      <c r="F772" s="188"/>
      <c r="G772" s="188"/>
      <c r="H772" s="188"/>
      <c r="I772" s="188"/>
      <c r="J772" s="188"/>
      <c r="K772" s="188"/>
      <c r="L772" s="188"/>
      <c r="M772" s="188"/>
      <c r="N772" s="188"/>
      <c r="O772" s="188"/>
      <c r="P772" s="188"/>
      <c r="Q772" s="188"/>
      <c r="R772" s="188"/>
      <c r="S772" s="188"/>
      <c r="T772" s="188"/>
      <c r="U772" s="188"/>
      <c r="V772" s="188"/>
      <c r="W772" s="188"/>
      <c r="X772" s="188"/>
      <c r="Y772" s="188"/>
      <c r="Z772" s="188"/>
      <c r="AA772" s="188"/>
      <c r="AB772" s="188"/>
    </row>
    <row r="773" spans="1:28" ht="16.5" customHeight="1">
      <c r="A773" s="188"/>
      <c r="B773" s="189"/>
      <c r="C773" s="188"/>
      <c r="D773" s="188"/>
      <c r="E773" s="188"/>
      <c r="F773" s="188"/>
      <c r="G773" s="188"/>
      <c r="H773" s="188"/>
      <c r="I773" s="188"/>
      <c r="J773" s="188"/>
      <c r="K773" s="188"/>
      <c r="L773" s="188"/>
      <c r="M773" s="188"/>
      <c r="N773" s="188"/>
      <c r="O773" s="188"/>
      <c r="P773" s="188"/>
      <c r="Q773" s="188"/>
      <c r="R773" s="188"/>
      <c r="S773" s="188"/>
      <c r="T773" s="188"/>
      <c r="U773" s="188"/>
      <c r="V773" s="188"/>
      <c r="W773" s="188"/>
      <c r="X773" s="188"/>
      <c r="Y773" s="188"/>
      <c r="Z773" s="188"/>
      <c r="AA773" s="188"/>
      <c r="AB773" s="188"/>
    </row>
    <row r="774" spans="1:28" ht="16.5" customHeight="1">
      <c r="A774" s="188"/>
      <c r="B774" s="189"/>
      <c r="C774" s="188"/>
      <c r="D774" s="188"/>
      <c r="E774" s="188"/>
      <c r="F774" s="188"/>
      <c r="G774" s="188"/>
      <c r="H774" s="188"/>
      <c r="I774" s="188"/>
      <c r="J774" s="188"/>
      <c r="K774" s="188"/>
      <c r="L774" s="188"/>
      <c r="M774" s="188"/>
      <c r="N774" s="188"/>
      <c r="O774" s="188"/>
      <c r="P774" s="188"/>
      <c r="Q774" s="188"/>
      <c r="R774" s="188"/>
      <c r="S774" s="188"/>
      <c r="T774" s="188"/>
      <c r="U774" s="188"/>
      <c r="V774" s="188"/>
      <c r="W774" s="188"/>
      <c r="X774" s="188"/>
      <c r="Y774" s="188"/>
      <c r="Z774" s="188"/>
      <c r="AA774" s="188"/>
      <c r="AB774" s="188"/>
    </row>
    <row r="775" spans="1:28" ht="16.5" customHeight="1">
      <c r="A775" s="188"/>
      <c r="B775" s="189"/>
      <c r="C775" s="188"/>
      <c r="D775" s="188"/>
      <c r="E775" s="188"/>
      <c r="F775" s="188"/>
      <c r="G775" s="188"/>
      <c r="H775" s="188"/>
      <c r="I775" s="188"/>
      <c r="J775" s="188"/>
      <c r="K775" s="188"/>
      <c r="L775" s="188"/>
      <c r="M775" s="188"/>
      <c r="N775" s="188"/>
      <c r="O775" s="188"/>
      <c r="P775" s="188"/>
      <c r="Q775" s="188"/>
      <c r="R775" s="188"/>
      <c r="S775" s="188"/>
      <c r="T775" s="188"/>
      <c r="U775" s="188"/>
      <c r="V775" s="188"/>
      <c r="W775" s="188"/>
      <c r="X775" s="188"/>
      <c r="Y775" s="188"/>
      <c r="Z775" s="188"/>
      <c r="AA775" s="188"/>
      <c r="AB775" s="188"/>
    </row>
    <row r="776" spans="1:28" ht="16.5" customHeight="1">
      <c r="A776" s="188"/>
      <c r="B776" s="189"/>
      <c r="C776" s="188"/>
      <c r="D776" s="188"/>
      <c r="E776" s="188"/>
      <c r="F776" s="188"/>
      <c r="G776" s="188"/>
      <c r="H776" s="188"/>
      <c r="I776" s="188"/>
      <c r="J776" s="188"/>
      <c r="K776" s="188"/>
      <c r="L776" s="188"/>
      <c r="M776" s="188"/>
      <c r="N776" s="188"/>
      <c r="O776" s="188"/>
      <c r="P776" s="188"/>
      <c r="Q776" s="188"/>
      <c r="R776" s="188"/>
      <c r="S776" s="188"/>
      <c r="T776" s="188"/>
      <c r="U776" s="188"/>
      <c r="V776" s="188"/>
      <c r="W776" s="188"/>
      <c r="X776" s="188"/>
      <c r="Y776" s="188"/>
      <c r="Z776" s="188"/>
      <c r="AA776" s="188"/>
      <c r="AB776" s="188"/>
    </row>
    <row r="777" spans="1:28" ht="16.5" customHeight="1">
      <c r="A777" s="188"/>
      <c r="B777" s="189"/>
      <c r="C777" s="188"/>
      <c r="D777" s="188"/>
      <c r="E777" s="188"/>
      <c r="F777" s="188"/>
      <c r="G777" s="188"/>
      <c r="H777" s="188"/>
      <c r="I777" s="188"/>
      <c r="J777" s="188"/>
      <c r="K777" s="188"/>
      <c r="L777" s="188"/>
      <c r="M777" s="188"/>
      <c r="N777" s="188"/>
      <c r="O777" s="188"/>
      <c r="P777" s="188"/>
      <c r="Q777" s="188"/>
      <c r="R777" s="188"/>
      <c r="S777" s="188"/>
      <c r="T777" s="188"/>
      <c r="U777" s="188"/>
      <c r="V777" s="188"/>
      <c r="W777" s="188"/>
      <c r="X777" s="188"/>
      <c r="Y777" s="188"/>
      <c r="Z777" s="188"/>
      <c r="AA777" s="188"/>
      <c r="AB777" s="188"/>
    </row>
    <row r="778" spans="1:28" ht="16.5" customHeight="1">
      <c r="A778" s="188"/>
      <c r="B778" s="189"/>
      <c r="C778" s="188"/>
      <c r="D778" s="188"/>
      <c r="E778" s="188"/>
      <c r="F778" s="188"/>
      <c r="G778" s="188"/>
      <c r="H778" s="188"/>
      <c r="I778" s="188"/>
      <c r="J778" s="188"/>
      <c r="K778" s="188"/>
      <c r="L778" s="188"/>
      <c r="M778" s="188"/>
      <c r="N778" s="188"/>
      <c r="O778" s="188"/>
      <c r="P778" s="188"/>
      <c r="Q778" s="188"/>
      <c r="R778" s="188"/>
      <c r="S778" s="188"/>
      <c r="T778" s="188"/>
      <c r="U778" s="188"/>
      <c r="V778" s="188"/>
      <c r="W778" s="188"/>
      <c r="X778" s="188"/>
      <c r="Y778" s="188"/>
      <c r="Z778" s="188"/>
      <c r="AA778" s="188"/>
      <c r="AB778" s="188"/>
    </row>
    <row r="779" spans="1:28" ht="16.5" customHeight="1">
      <c r="A779" s="188"/>
      <c r="B779" s="189"/>
      <c r="C779" s="188"/>
      <c r="D779" s="188"/>
      <c r="E779" s="188"/>
      <c r="F779" s="188"/>
      <c r="G779" s="188"/>
      <c r="H779" s="188"/>
      <c r="I779" s="188"/>
      <c r="J779" s="188"/>
      <c r="K779" s="188"/>
      <c r="L779" s="188"/>
      <c r="M779" s="188"/>
      <c r="N779" s="188"/>
      <c r="O779" s="188"/>
      <c r="P779" s="188"/>
      <c r="Q779" s="188"/>
      <c r="R779" s="188"/>
      <c r="S779" s="188"/>
      <c r="T779" s="188"/>
      <c r="U779" s="188"/>
      <c r="V779" s="188"/>
      <c r="W779" s="188"/>
      <c r="X779" s="188"/>
      <c r="Y779" s="188"/>
      <c r="Z779" s="188"/>
      <c r="AA779" s="188"/>
      <c r="AB779" s="188"/>
    </row>
    <row r="780" spans="1:28" ht="16.5" customHeight="1">
      <c r="A780" s="188"/>
      <c r="B780" s="189"/>
      <c r="C780" s="188"/>
      <c r="D780" s="188"/>
      <c r="E780" s="188"/>
      <c r="F780" s="188"/>
      <c r="G780" s="188"/>
      <c r="H780" s="188"/>
      <c r="I780" s="188"/>
      <c r="J780" s="188"/>
      <c r="K780" s="188"/>
      <c r="L780" s="188"/>
      <c r="M780" s="188"/>
      <c r="N780" s="188"/>
      <c r="O780" s="188"/>
      <c r="P780" s="188"/>
      <c r="Q780" s="188"/>
      <c r="R780" s="188"/>
      <c r="S780" s="188"/>
      <c r="T780" s="188"/>
      <c r="U780" s="188"/>
      <c r="V780" s="188"/>
      <c r="W780" s="188"/>
      <c r="X780" s="188"/>
      <c r="Y780" s="188"/>
      <c r="Z780" s="188"/>
      <c r="AA780" s="188"/>
      <c r="AB780" s="188"/>
    </row>
    <row r="781" spans="1:28" ht="16.5" customHeight="1">
      <c r="A781" s="188"/>
      <c r="B781" s="189"/>
      <c r="C781" s="188"/>
      <c r="D781" s="188"/>
      <c r="E781" s="188"/>
      <c r="F781" s="188"/>
      <c r="G781" s="188"/>
      <c r="H781" s="188"/>
      <c r="I781" s="188"/>
      <c r="J781" s="188"/>
      <c r="K781" s="188"/>
      <c r="L781" s="188"/>
      <c r="M781" s="188"/>
      <c r="N781" s="188"/>
      <c r="O781" s="188"/>
      <c r="P781" s="188"/>
      <c r="Q781" s="188"/>
      <c r="R781" s="188"/>
      <c r="S781" s="188"/>
      <c r="T781" s="188"/>
      <c r="U781" s="188"/>
      <c r="V781" s="188"/>
      <c r="W781" s="188"/>
      <c r="X781" s="188"/>
      <c r="Y781" s="188"/>
      <c r="Z781" s="188"/>
      <c r="AA781" s="188"/>
      <c r="AB781" s="188"/>
    </row>
    <row r="782" spans="1:28" ht="16.5" customHeight="1">
      <c r="A782" s="188"/>
      <c r="B782" s="189"/>
      <c r="C782" s="188"/>
      <c r="D782" s="188"/>
      <c r="E782" s="188"/>
      <c r="F782" s="188"/>
      <c r="G782" s="188"/>
      <c r="H782" s="188"/>
      <c r="I782" s="188"/>
      <c r="J782" s="188"/>
      <c r="K782" s="188"/>
      <c r="L782" s="188"/>
      <c r="M782" s="188"/>
      <c r="N782" s="188"/>
      <c r="O782" s="188"/>
      <c r="P782" s="188"/>
      <c r="Q782" s="188"/>
      <c r="R782" s="188"/>
      <c r="S782" s="188"/>
      <c r="T782" s="188"/>
      <c r="U782" s="188"/>
      <c r="V782" s="188"/>
      <c r="W782" s="188"/>
      <c r="X782" s="188"/>
      <c r="Y782" s="188"/>
      <c r="Z782" s="188"/>
      <c r="AA782" s="188"/>
      <c r="AB782" s="188"/>
    </row>
    <row r="783" spans="1:28" ht="16.5" customHeight="1">
      <c r="A783" s="188"/>
      <c r="B783" s="189"/>
      <c r="C783" s="188"/>
      <c r="D783" s="188"/>
      <c r="E783" s="188"/>
      <c r="F783" s="188"/>
      <c r="G783" s="188"/>
      <c r="H783" s="188"/>
      <c r="I783" s="188"/>
      <c r="J783" s="188"/>
      <c r="K783" s="188"/>
      <c r="L783" s="188"/>
      <c r="M783" s="188"/>
      <c r="N783" s="188"/>
      <c r="O783" s="188"/>
      <c r="P783" s="188"/>
      <c r="Q783" s="188"/>
      <c r="R783" s="188"/>
      <c r="S783" s="188"/>
      <c r="T783" s="188"/>
      <c r="U783" s="188"/>
      <c r="V783" s="188"/>
      <c r="W783" s="188"/>
      <c r="X783" s="188"/>
      <c r="Y783" s="188"/>
      <c r="Z783" s="188"/>
      <c r="AA783" s="188"/>
      <c r="AB783" s="188"/>
    </row>
    <row r="784" spans="1:28" ht="16.5" customHeight="1">
      <c r="A784" s="188"/>
      <c r="B784" s="189"/>
      <c r="C784" s="188"/>
      <c r="D784" s="188"/>
      <c r="E784" s="188"/>
      <c r="F784" s="188"/>
      <c r="G784" s="188"/>
      <c r="H784" s="188"/>
      <c r="I784" s="188"/>
      <c r="J784" s="188"/>
      <c r="K784" s="188"/>
      <c r="L784" s="188"/>
      <c r="M784" s="188"/>
      <c r="N784" s="188"/>
      <c r="O784" s="188"/>
      <c r="P784" s="188"/>
      <c r="Q784" s="188"/>
      <c r="R784" s="188"/>
      <c r="S784" s="188"/>
      <c r="T784" s="188"/>
      <c r="U784" s="188"/>
      <c r="V784" s="188"/>
      <c r="W784" s="188"/>
      <c r="X784" s="188"/>
      <c r="Y784" s="188"/>
      <c r="Z784" s="188"/>
      <c r="AA784" s="188"/>
      <c r="AB784" s="188"/>
    </row>
    <row r="785" spans="1:28" ht="16.5" customHeight="1">
      <c r="A785" s="188"/>
      <c r="B785" s="189"/>
      <c r="C785" s="188"/>
      <c r="D785" s="188"/>
      <c r="E785" s="188"/>
      <c r="F785" s="188"/>
      <c r="G785" s="188"/>
      <c r="H785" s="188"/>
      <c r="I785" s="188"/>
      <c r="J785" s="188"/>
      <c r="K785" s="188"/>
      <c r="L785" s="188"/>
      <c r="M785" s="188"/>
      <c r="N785" s="188"/>
      <c r="O785" s="188"/>
      <c r="P785" s="188"/>
      <c r="Q785" s="188"/>
      <c r="R785" s="188"/>
      <c r="S785" s="188"/>
      <c r="T785" s="188"/>
      <c r="U785" s="188"/>
      <c r="V785" s="188"/>
      <c r="W785" s="188"/>
      <c r="X785" s="188"/>
      <c r="Y785" s="188"/>
      <c r="Z785" s="188"/>
      <c r="AA785" s="188"/>
      <c r="AB785" s="188"/>
    </row>
    <row r="786" spans="1:28" ht="16.5" customHeight="1">
      <c r="A786" s="188"/>
      <c r="B786" s="189"/>
      <c r="C786" s="188"/>
      <c r="D786" s="188"/>
      <c r="E786" s="188"/>
      <c r="F786" s="188"/>
      <c r="G786" s="188"/>
      <c r="H786" s="188"/>
      <c r="I786" s="188"/>
      <c r="J786" s="188"/>
      <c r="K786" s="188"/>
      <c r="L786" s="188"/>
      <c r="M786" s="188"/>
      <c r="N786" s="188"/>
      <c r="O786" s="188"/>
      <c r="P786" s="188"/>
      <c r="Q786" s="188"/>
      <c r="R786" s="188"/>
      <c r="S786" s="188"/>
      <c r="T786" s="188"/>
      <c r="U786" s="188"/>
      <c r="V786" s="188"/>
      <c r="W786" s="188"/>
      <c r="X786" s="188"/>
      <c r="Y786" s="188"/>
      <c r="Z786" s="188"/>
      <c r="AA786" s="188"/>
      <c r="AB786" s="188"/>
    </row>
    <row r="787" spans="1:28" ht="16.5" customHeight="1">
      <c r="A787" s="188"/>
      <c r="B787" s="189"/>
      <c r="C787" s="188"/>
      <c r="D787" s="188"/>
      <c r="E787" s="188"/>
      <c r="F787" s="188"/>
      <c r="G787" s="188"/>
      <c r="H787" s="188"/>
      <c r="I787" s="188"/>
      <c r="J787" s="188"/>
      <c r="K787" s="188"/>
      <c r="L787" s="188"/>
      <c r="M787" s="188"/>
      <c r="N787" s="188"/>
      <c r="O787" s="188"/>
      <c r="P787" s="188"/>
      <c r="Q787" s="188"/>
      <c r="R787" s="188"/>
      <c r="S787" s="188"/>
      <c r="T787" s="188"/>
      <c r="U787" s="188"/>
      <c r="V787" s="188"/>
      <c r="W787" s="188"/>
      <c r="X787" s="188"/>
      <c r="Y787" s="188"/>
      <c r="Z787" s="188"/>
      <c r="AA787" s="188"/>
      <c r="AB787" s="188"/>
    </row>
    <row r="788" spans="1:28" ht="16.5" customHeight="1">
      <c r="A788" s="188"/>
      <c r="B788" s="189"/>
      <c r="C788" s="188"/>
      <c r="D788" s="188"/>
      <c r="E788" s="188"/>
      <c r="F788" s="188"/>
      <c r="G788" s="188"/>
      <c r="H788" s="188"/>
      <c r="I788" s="188"/>
      <c r="J788" s="188"/>
      <c r="K788" s="188"/>
      <c r="L788" s="188"/>
      <c r="M788" s="188"/>
      <c r="N788" s="188"/>
      <c r="O788" s="188"/>
      <c r="P788" s="188"/>
      <c r="Q788" s="188"/>
      <c r="R788" s="188"/>
      <c r="S788" s="188"/>
      <c r="T788" s="188"/>
      <c r="U788" s="188"/>
      <c r="V788" s="188"/>
      <c r="W788" s="188"/>
      <c r="X788" s="188"/>
      <c r="Y788" s="188"/>
      <c r="Z788" s="188"/>
      <c r="AA788" s="188"/>
      <c r="AB788" s="188"/>
    </row>
    <row r="789" spans="1:28" ht="16.5" customHeight="1">
      <c r="A789" s="188"/>
      <c r="B789" s="189"/>
      <c r="C789" s="188"/>
      <c r="D789" s="188"/>
      <c r="E789" s="188"/>
      <c r="F789" s="188"/>
      <c r="G789" s="188"/>
      <c r="H789" s="188"/>
      <c r="I789" s="188"/>
      <c r="J789" s="188"/>
      <c r="K789" s="188"/>
      <c r="L789" s="188"/>
      <c r="M789" s="188"/>
      <c r="N789" s="188"/>
      <c r="O789" s="188"/>
      <c r="P789" s="188"/>
      <c r="Q789" s="188"/>
      <c r="R789" s="188"/>
      <c r="S789" s="188"/>
      <c r="T789" s="188"/>
      <c r="U789" s="188"/>
      <c r="V789" s="188"/>
      <c r="W789" s="188"/>
      <c r="X789" s="188"/>
      <c r="Y789" s="188"/>
      <c r="Z789" s="188"/>
      <c r="AA789" s="188"/>
      <c r="AB789" s="188"/>
    </row>
    <row r="790" spans="1:28" ht="16.5" customHeight="1">
      <c r="A790" s="188"/>
      <c r="B790" s="189"/>
      <c r="C790" s="188"/>
      <c r="D790" s="188"/>
      <c r="E790" s="188"/>
      <c r="F790" s="188"/>
      <c r="G790" s="188"/>
      <c r="H790" s="188"/>
      <c r="I790" s="188"/>
      <c r="J790" s="188"/>
      <c r="K790" s="188"/>
      <c r="L790" s="188"/>
      <c r="M790" s="188"/>
      <c r="N790" s="188"/>
      <c r="O790" s="188"/>
      <c r="P790" s="188"/>
      <c r="Q790" s="188"/>
      <c r="R790" s="188"/>
      <c r="S790" s="188"/>
      <c r="T790" s="188"/>
      <c r="U790" s="188"/>
      <c r="V790" s="188"/>
      <c r="W790" s="188"/>
      <c r="X790" s="188"/>
      <c r="Y790" s="188"/>
      <c r="Z790" s="188"/>
      <c r="AA790" s="188"/>
      <c r="AB790" s="188"/>
    </row>
    <row r="791" spans="1:28" ht="16.5" customHeight="1">
      <c r="A791" s="188"/>
      <c r="B791" s="189"/>
      <c r="C791" s="188"/>
      <c r="D791" s="188"/>
      <c r="E791" s="188"/>
      <c r="F791" s="188"/>
      <c r="G791" s="188"/>
      <c r="H791" s="188"/>
      <c r="I791" s="188"/>
      <c r="J791" s="188"/>
      <c r="K791" s="188"/>
      <c r="L791" s="188"/>
      <c r="M791" s="188"/>
      <c r="N791" s="188"/>
      <c r="O791" s="188"/>
      <c r="P791" s="188"/>
      <c r="Q791" s="188"/>
      <c r="R791" s="188"/>
      <c r="S791" s="188"/>
      <c r="T791" s="188"/>
      <c r="U791" s="188"/>
      <c r="V791" s="188"/>
      <c r="W791" s="188"/>
      <c r="X791" s="188"/>
      <c r="Y791" s="188"/>
      <c r="Z791" s="188"/>
      <c r="AA791" s="188"/>
      <c r="AB791" s="188"/>
    </row>
    <row r="792" spans="1:28" ht="16.5" customHeight="1">
      <c r="A792" s="188"/>
      <c r="B792" s="189"/>
      <c r="C792" s="188"/>
      <c r="D792" s="188"/>
      <c r="E792" s="188"/>
      <c r="F792" s="188"/>
      <c r="G792" s="188"/>
      <c r="H792" s="188"/>
      <c r="I792" s="188"/>
      <c r="J792" s="188"/>
      <c r="K792" s="188"/>
      <c r="L792" s="188"/>
      <c r="M792" s="188"/>
      <c r="N792" s="188"/>
      <c r="O792" s="188"/>
      <c r="P792" s="188"/>
      <c r="Q792" s="188"/>
      <c r="R792" s="188"/>
      <c r="S792" s="188"/>
      <c r="T792" s="188"/>
      <c r="U792" s="188"/>
      <c r="V792" s="188"/>
      <c r="W792" s="188"/>
      <c r="X792" s="188"/>
      <c r="Y792" s="188"/>
      <c r="Z792" s="188"/>
      <c r="AA792" s="188"/>
      <c r="AB792" s="188"/>
    </row>
    <row r="793" spans="1:28" ht="16.5" customHeight="1">
      <c r="A793" s="188"/>
      <c r="B793" s="189"/>
      <c r="C793" s="188"/>
      <c r="D793" s="188"/>
      <c r="E793" s="188"/>
      <c r="F793" s="188"/>
      <c r="G793" s="188"/>
      <c r="H793" s="188"/>
      <c r="I793" s="188"/>
      <c r="J793" s="188"/>
      <c r="K793" s="188"/>
      <c r="L793" s="188"/>
      <c r="M793" s="188"/>
      <c r="N793" s="188"/>
      <c r="O793" s="188"/>
      <c r="P793" s="188"/>
      <c r="Q793" s="188"/>
      <c r="R793" s="188"/>
      <c r="S793" s="188"/>
      <c r="T793" s="188"/>
      <c r="U793" s="188"/>
      <c r="V793" s="188"/>
      <c r="W793" s="188"/>
      <c r="X793" s="188"/>
      <c r="Y793" s="188"/>
      <c r="Z793" s="188"/>
      <c r="AA793" s="188"/>
      <c r="AB793" s="188"/>
    </row>
    <row r="794" spans="1:28" ht="16.5" customHeight="1">
      <c r="A794" s="188"/>
      <c r="B794" s="189"/>
      <c r="C794" s="188"/>
      <c r="D794" s="188"/>
      <c r="E794" s="188"/>
      <c r="F794" s="188"/>
      <c r="G794" s="188"/>
      <c r="H794" s="188"/>
      <c r="I794" s="188"/>
      <c r="J794" s="188"/>
      <c r="K794" s="188"/>
      <c r="L794" s="188"/>
      <c r="M794" s="188"/>
      <c r="N794" s="188"/>
      <c r="O794" s="188"/>
      <c r="P794" s="188"/>
      <c r="Q794" s="188"/>
      <c r="R794" s="188"/>
      <c r="S794" s="188"/>
      <c r="T794" s="188"/>
      <c r="U794" s="188"/>
      <c r="V794" s="188"/>
      <c r="W794" s="188"/>
      <c r="X794" s="188"/>
      <c r="Y794" s="188"/>
      <c r="Z794" s="188"/>
      <c r="AA794" s="188"/>
      <c r="AB794" s="188"/>
    </row>
    <row r="795" spans="1:28" ht="16.5" customHeight="1">
      <c r="A795" s="188"/>
      <c r="B795" s="189"/>
      <c r="C795" s="188"/>
      <c r="D795" s="188"/>
      <c r="E795" s="188"/>
      <c r="F795" s="188"/>
      <c r="G795" s="188"/>
      <c r="H795" s="188"/>
      <c r="I795" s="188"/>
      <c r="J795" s="188"/>
      <c r="K795" s="188"/>
      <c r="L795" s="188"/>
      <c r="M795" s="188"/>
      <c r="N795" s="188"/>
      <c r="O795" s="188"/>
      <c r="P795" s="188"/>
      <c r="Q795" s="188"/>
      <c r="R795" s="188"/>
      <c r="S795" s="188"/>
      <c r="T795" s="188"/>
      <c r="U795" s="188"/>
      <c r="V795" s="188"/>
      <c r="W795" s="188"/>
      <c r="X795" s="188"/>
      <c r="Y795" s="188"/>
      <c r="Z795" s="188"/>
      <c r="AA795" s="188"/>
      <c r="AB795" s="188"/>
    </row>
    <row r="796" spans="1:28" ht="16.5" customHeight="1">
      <c r="A796" s="188"/>
      <c r="B796" s="189"/>
      <c r="C796" s="188"/>
      <c r="D796" s="188"/>
      <c r="E796" s="188"/>
      <c r="F796" s="188"/>
      <c r="G796" s="188"/>
      <c r="H796" s="188"/>
      <c r="I796" s="188"/>
      <c r="J796" s="188"/>
      <c r="K796" s="188"/>
      <c r="L796" s="188"/>
      <c r="M796" s="188"/>
      <c r="N796" s="188"/>
      <c r="O796" s="188"/>
      <c r="P796" s="188"/>
      <c r="Q796" s="188"/>
      <c r="R796" s="188"/>
      <c r="S796" s="188"/>
      <c r="T796" s="188"/>
      <c r="U796" s="188"/>
      <c r="V796" s="188"/>
      <c r="W796" s="188"/>
      <c r="X796" s="188"/>
      <c r="Y796" s="188"/>
      <c r="Z796" s="188"/>
      <c r="AA796" s="188"/>
      <c r="AB796" s="188"/>
    </row>
    <row r="797" spans="1:28" ht="16.5" customHeight="1">
      <c r="A797" s="188"/>
      <c r="B797" s="189"/>
      <c r="C797" s="188"/>
      <c r="D797" s="188"/>
      <c r="E797" s="188"/>
      <c r="F797" s="188"/>
      <c r="G797" s="188"/>
      <c r="H797" s="188"/>
      <c r="I797" s="188"/>
      <c r="J797" s="188"/>
      <c r="K797" s="188"/>
      <c r="L797" s="188"/>
      <c r="M797" s="188"/>
      <c r="N797" s="188"/>
      <c r="O797" s="188"/>
      <c r="P797" s="188"/>
      <c r="Q797" s="188"/>
      <c r="R797" s="188"/>
      <c r="S797" s="188"/>
      <c r="T797" s="188"/>
      <c r="U797" s="188"/>
      <c r="V797" s="188"/>
      <c r="W797" s="188"/>
      <c r="X797" s="188"/>
      <c r="Y797" s="188"/>
      <c r="Z797" s="188"/>
      <c r="AA797" s="188"/>
      <c r="AB797" s="188"/>
    </row>
    <row r="798" spans="1:28" ht="16.5" customHeight="1">
      <c r="A798" s="188"/>
      <c r="B798" s="189"/>
      <c r="C798" s="188"/>
      <c r="D798" s="188"/>
      <c r="E798" s="188"/>
      <c r="F798" s="188"/>
      <c r="G798" s="188"/>
      <c r="H798" s="188"/>
      <c r="I798" s="188"/>
      <c r="J798" s="188"/>
      <c r="K798" s="188"/>
      <c r="L798" s="188"/>
      <c r="M798" s="188"/>
      <c r="N798" s="188"/>
      <c r="O798" s="188"/>
      <c r="P798" s="188"/>
      <c r="Q798" s="188"/>
      <c r="R798" s="188"/>
      <c r="S798" s="188"/>
      <c r="T798" s="188"/>
      <c r="U798" s="188"/>
      <c r="V798" s="188"/>
      <c r="W798" s="188"/>
      <c r="X798" s="188"/>
      <c r="Y798" s="188"/>
      <c r="Z798" s="188"/>
      <c r="AA798" s="188"/>
      <c r="AB798" s="188"/>
    </row>
    <row r="799" spans="1:28" ht="16.5" customHeight="1">
      <c r="A799" s="188"/>
      <c r="B799" s="189"/>
      <c r="C799" s="188"/>
      <c r="D799" s="188"/>
      <c r="E799" s="188"/>
      <c r="F799" s="188"/>
      <c r="G799" s="188"/>
      <c r="H799" s="188"/>
      <c r="I799" s="188"/>
      <c r="J799" s="188"/>
      <c r="K799" s="188"/>
      <c r="L799" s="188"/>
      <c r="M799" s="188"/>
      <c r="N799" s="188"/>
      <c r="O799" s="188"/>
      <c r="P799" s="188"/>
      <c r="Q799" s="188"/>
      <c r="R799" s="188"/>
      <c r="S799" s="188"/>
      <c r="T799" s="188"/>
      <c r="U799" s="188"/>
      <c r="V799" s="188"/>
      <c r="W799" s="188"/>
      <c r="X799" s="188"/>
      <c r="Y799" s="188"/>
      <c r="Z799" s="188"/>
      <c r="AA799" s="188"/>
      <c r="AB799" s="188"/>
    </row>
    <row r="800" spans="1:28" ht="16.5" customHeight="1">
      <c r="A800" s="188"/>
      <c r="B800" s="189"/>
      <c r="C800" s="188"/>
      <c r="D800" s="188"/>
      <c r="E800" s="188"/>
      <c r="F800" s="188"/>
      <c r="G800" s="188"/>
      <c r="H800" s="188"/>
      <c r="I800" s="188"/>
      <c r="J800" s="188"/>
      <c r="K800" s="188"/>
      <c r="L800" s="188"/>
      <c r="M800" s="188"/>
      <c r="N800" s="188"/>
      <c r="O800" s="188"/>
      <c r="P800" s="188"/>
      <c r="Q800" s="188"/>
      <c r="R800" s="188"/>
      <c r="S800" s="188"/>
      <c r="T800" s="188"/>
      <c r="U800" s="188"/>
      <c r="V800" s="188"/>
      <c r="W800" s="188"/>
      <c r="X800" s="188"/>
      <c r="Y800" s="188"/>
      <c r="Z800" s="188"/>
      <c r="AA800" s="188"/>
      <c r="AB800" s="188"/>
    </row>
    <row r="801" spans="1:28" ht="16.5" customHeight="1">
      <c r="A801" s="188"/>
      <c r="B801" s="189"/>
      <c r="C801" s="188"/>
      <c r="D801" s="188"/>
      <c r="E801" s="188"/>
      <c r="F801" s="188"/>
      <c r="G801" s="188"/>
      <c r="H801" s="188"/>
      <c r="I801" s="188"/>
      <c r="J801" s="188"/>
      <c r="K801" s="188"/>
      <c r="L801" s="188"/>
      <c r="M801" s="188"/>
      <c r="N801" s="188"/>
      <c r="O801" s="188"/>
      <c r="P801" s="188"/>
      <c r="Q801" s="188"/>
      <c r="R801" s="188"/>
      <c r="S801" s="188"/>
      <c r="T801" s="188"/>
      <c r="U801" s="188"/>
      <c r="V801" s="188"/>
      <c r="W801" s="188"/>
      <c r="X801" s="188"/>
      <c r="Y801" s="188"/>
      <c r="Z801" s="188"/>
      <c r="AA801" s="188"/>
      <c r="AB801" s="188"/>
    </row>
    <row r="802" spans="1:28" ht="16.5" customHeight="1">
      <c r="A802" s="188"/>
      <c r="B802" s="189"/>
      <c r="C802" s="188"/>
      <c r="D802" s="188"/>
      <c r="E802" s="188"/>
      <c r="F802" s="188"/>
      <c r="G802" s="188"/>
      <c r="H802" s="188"/>
      <c r="I802" s="188"/>
      <c r="J802" s="188"/>
      <c r="K802" s="188"/>
      <c r="L802" s="188"/>
      <c r="M802" s="188"/>
      <c r="N802" s="188"/>
      <c r="O802" s="188"/>
      <c r="P802" s="188"/>
      <c r="Q802" s="188"/>
      <c r="R802" s="188"/>
      <c r="S802" s="188"/>
      <c r="T802" s="188"/>
      <c r="U802" s="188"/>
      <c r="V802" s="188"/>
      <c r="W802" s="188"/>
      <c r="X802" s="188"/>
      <c r="Y802" s="188"/>
      <c r="Z802" s="188"/>
      <c r="AA802" s="188"/>
      <c r="AB802" s="188"/>
    </row>
    <row r="803" spans="1:28" ht="16.5" customHeight="1">
      <c r="A803" s="188"/>
      <c r="B803" s="189"/>
      <c r="C803" s="188"/>
      <c r="D803" s="188"/>
      <c r="E803" s="188"/>
      <c r="F803" s="188"/>
      <c r="G803" s="188"/>
      <c r="H803" s="188"/>
      <c r="I803" s="188"/>
      <c r="J803" s="188"/>
      <c r="K803" s="188"/>
      <c r="L803" s="188"/>
      <c r="M803" s="188"/>
      <c r="N803" s="188"/>
      <c r="O803" s="188"/>
      <c r="P803" s="188"/>
      <c r="Q803" s="188"/>
      <c r="R803" s="188"/>
      <c r="S803" s="188"/>
      <c r="T803" s="188"/>
      <c r="U803" s="188"/>
      <c r="V803" s="188"/>
      <c r="W803" s="188"/>
      <c r="X803" s="188"/>
      <c r="Y803" s="188"/>
      <c r="Z803" s="188"/>
      <c r="AA803" s="188"/>
      <c r="AB803" s="188"/>
    </row>
    <row r="804" spans="1:28" ht="16.5" customHeight="1">
      <c r="A804" s="188"/>
      <c r="B804" s="189"/>
      <c r="C804" s="188"/>
      <c r="D804" s="188"/>
      <c r="E804" s="188"/>
      <c r="F804" s="188"/>
      <c r="G804" s="188"/>
      <c r="H804" s="188"/>
      <c r="I804" s="188"/>
      <c r="J804" s="188"/>
      <c r="K804" s="188"/>
      <c r="L804" s="188"/>
      <c r="M804" s="188"/>
      <c r="N804" s="188"/>
      <c r="O804" s="188"/>
      <c r="P804" s="188"/>
      <c r="Q804" s="188"/>
      <c r="R804" s="188"/>
      <c r="S804" s="188"/>
      <c r="T804" s="188"/>
      <c r="U804" s="188"/>
      <c r="V804" s="188"/>
      <c r="W804" s="188"/>
      <c r="X804" s="188"/>
      <c r="Y804" s="188"/>
      <c r="Z804" s="188"/>
      <c r="AA804" s="188"/>
      <c r="AB804" s="188"/>
    </row>
    <row r="805" spans="1:28" ht="16.5" customHeight="1">
      <c r="A805" s="188"/>
      <c r="B805" s="189"/>
      <c r="C805" s="188"/>
      <c r="D805" s="188"/>
      <c r="E805" s="188"/>
      <c r="F805" s="188"/>
      <c r="G805" s="188"/>
      <c r="H805" s="188"/>
      <c r="I805" s="188"/>
      <c r="J805" s="188"/>
      <c r="K805" s="188"/>
      <c r="L805" s="188"/>
      <c r="M805" s="188"/>
      <c r="N805" s="188"/>
      <c r="O805" s="188"/>
      <c r="P805" s="188"/>
      <c r="Q805" s="188"/>
      <c r="R805" s="188"/>
      <c r="S805" s="188"/>
      <c r="T805" s="188"/>
      <c r="U805" s="188"/>
      <c r="V805" s="188"/>
      <c r="W805" s="188"/>
      <c r="X805" s="188"/>
      <c r="Y805" s="188"/>
      <c r="Z805" s="188"/>
      <c r="AA805" s="188"/>
      <c r="AB805" s="188"/>
    </row>
    <row r="806" spans="1:28" ht="16.5" customHeight="1">
      <c r="A806" s="188"/>
      <c r="B806" s="189"/>
      <c r="C806" s="188"/>
      <c r="D806" s="188"/>
      <c r="E806" s="188"/>
      <c r="F806" s="188"/>
      <c r="G806" s="188"/>
      <c r="H806" s="188"/>
      <c r="I806" s="188"/>
      <c r="J806" s="188"/>
      <c r="K806" s="188"/>
      <c r="L806" s="188"/>
      <c r="M806" s="188"/>
      <c r="N806" s="188"/>
      <c r="O806" s="188"/>
      <c r="P806" s="188"/>
      <c r="Q806" s="188"/>
      <c r="R806" s="188"/>
      <c r="S806" s="188"/>
      <c r="T806" s="188"/>
      <c r="U806" s="188"/>
      <c r="V806" s="188"/>
      <c r="W806" s="188"/>
      <c r="X806" s="188"/>
      <c r="Y806" s="188"/>
      <c r="Z806" s="188"/>
      <c r="AA806" s="188"/>
      <c r="AB806" s="188"/>
    </row>
    <row r="807" spans="1:28" ht="16.5" customHeight="1">
      <c r="A807" s="188"/>
      <c r="B807" s="189"/>
      <c r="C807" s="188"/>
      <c r="D807" s="188"/>
      <c r="E807" s="188"/>
      <c r="F807" s="188"/>
      <c r="G807" s="188"/>
      <c r="H807" s="188"/>
      <c r="I807" s="188"/>
      <c r="J807" s="188"/>
      <c r="K807" s="188"/>
      <c r="L807" s="188"/>
      <c r="M807" s="188"/>
      <c r="N807" s="188"/>
      <c r="O807" s="188"/>
      <c r="P807" s="188"/>
      <c r="Q807" s="188"/>
      <c r="R807" s="188"/>
      <c r="S807" s="188"/>
      <c r="T807" s="188"/>
      <c r="U807" s="188"/>
      <c r="V807" s="188"/>
      <c r="W807" s="188"/>
      <c r="X807" s="188"/>
      <c r="Y807" s="188"/>
      <c r="Z807" s="188"/>
      <c r="AA807" s="188"/>
      <c r="AB807" s="188"/>
    </row>
    <row r="808" spans="1:28" ht="16.5" customHeight="1">
      <c r="A808" s="188"/>
      <c r="B808" s="189"/>
      <c r="C808" s="188"/>
      <c r="D808" s="188"/>
      <c r="E808" s="188"/>
      <c r="F808" s="188"/>
      <c r="G808" s="188"/>
      <c r="H808" s="188"/>
      <c r="I808" s="188"/>
      <c r="J808" s="188"/>
      <c r="K808" s="188"/>
      <c r="L808" s="188"/>
      <c r="M808" s="188"/>
      <c r="N808" s="188"/>
      <c r="O808" s="188"/>
      <c r="P808" s="188"/>
      <c r="Q808" s="188"/>
      <c r="R808" s="188"/>
      <c r="S808" s="188"/>
      <c r="T808" s="188"/>
      <c r="U808" s="188"/>
      <c r="V808" s="188"/>
      <c r="W808" s="188"/>
      <c r="X808" s="188"/>
      <c r="Y808" s="188"/>
      <c r="Z808" s="188"/>
      <c r="AA808" s="188"/>
      <c r="AB808" s="188"/>
    </row>
    <row r="809" spans="1:28" ht="16.5" customHeight="1">
      <c r="A809" s="188"/>
      <c r="B809" s="189"/>
      <c r="C809" s="188"/>
      <c r="D809" s="188"/>
      <c r="E809" s="188"/>
      <c r="F809" s="188"/>
      <c r="G809" s="188"/>
      <c r="H809" s="188"/>
      <c r="I809" s="188"/>
      <c r="J809" s="188"/>
      <c r="K809" s="188"/>
      <c r="L809" s="188"/>
      <c r="M809" s="188"/>
      <c r="N809" s="188"/>
      <c r="O809" s="188"/>
      <c r="P809" s="188"/>
      <c r="Q809" s="188"/>
      <c r="R809" s="188"/>
      <c r="S809" s="188"/>
      <c r="T809" s="188"/>
      <c r="U809" s="188"/>
      <c r="V809" s="188"/>
      <c r="W809" s="188"/>
      <c r="X809" s="188"/>
      <c r="Y809" s="188"/>
      <c r="Z809" s="188"/>
      <c r="AA809" s="188"/>
      <c r="AB809" s="188"/>
    </row>
    <row r="810" spans="1:28" ht="16.5" customHeight="1">
      <c r="A810" s="188"/>
      <c r="B810" s="189"/>
      <c r="C810" s="188"/>
      <c r="D810" s="188"/>
      <c r="E810" s="188"/>
      <c r="F810" s="188"/>
      <c r="G810" s="188"/>
      <c r="H810" s="188"/>
      <c r="I810" s="188"/>
      <c r="J810" s="188"/>
      <c r="K810" s="188"/>
      <c r="L810" s="188"/>
      <c r="M810" s="188"/>
      <c r="N810" s="188"/>
      <c r="O810" s="188"/>
      <c r="P810" s="188"/>
      <c r="Q810" s="188"/>
      <c r="R810" s="188"/>
      <c r="S810" s="188"/>
      <c r="T810" s="188"/>
      <c r="U810" s="188"/>
      <c r="V810" s="188"/>
      <c r="W810" s="188"/>
      <c r="X810" s="188"/>
      <c r="Y810" s="188"/>
      <c r="Z810" s="188"/>
      <c r="AA810" s="188"/>
      <c r="AB810" s="188"/>
    </row>
    <row r="811" spans="1:28" ht="16.5" customHeight="1">
      <c r="A811" s="188"/>
      <c r="B811" s="189"/>
      <c r="C811" s="188"/>
      <c r="D811" s="188"/>
      <c r="E811" s="188"/>
      <c r="F811" s="188"/>
      <c r="G811" s="188"/>
      <c r="H811" s="188"/>
      <c r="I811" s="188"/>
      <c r="J811" s="188"/>
      <c r="K811" s="188"/>
      <c r="L811" s="188"/>
      <c r="M811" s="188"/>
      <c r="N811" s="188"/>
      <c r="O811" s="188"/>
      <c r="P811" s="188"/>
      <c r="Q811" s="188"/>
      <c r="R811" s="188"/>
      <c r="S811" s="188"/>
      <c r="T811" s="188"/>
      <c r="U811" s="188"/>
      <c r="V811" s="188"/>
      <c r="W811" s="188"/>
      <c r="X811" s="188"/>
      <c r="Y811" s="188"/>
      <c r="Z811" s="188"/>
      <c r="AA811" s="188"/>
      <c r="AB811" s="188"/>
    </row>
    <row r="812" spans="1:28" ht="16.5" customHeight="1">
      <c r="A812" s="188"/>
      <c r="B812" s="189"/>
      <c r="C812" s="188"/>
      <c r="D812" s="188"/>
      <c r="E812" s="188"/>
      <c r="F812" s="188"/>
      <c r="G812" s="188"/>
      <c r="H812" s="188"/>
      <c r="I812" s="188"/>
      <c r="J812" s="188"/>
      <c r="K812" s="188"/>
      <c r="L812" s="188"/>
      <c r="M812" s="188"/>
      <c r="N812" s="188"/>
      <c r="O812" s="188"/>
      <c r="P812" s="188"/>
      <c r="Q812" s="188"/>
      <c r="R812" s="188"/>
      <c r="S812" s="188"/>
      <c r="T812" s="188"/>
      <c r="U812" s="188"/>
      <c r="V812" s="188"/>
      <c r="W812" s="188"/>
      <c r="X812" s="188"/>
      <c r="Y812" s="188"/>
      <c r="Z812" s="188"/>
      <c r="AA812" s="188"/>
      <c r="AB812" s="188"/>
    </row>
    <row r="813" spans="1:28" ht="16.5" customHeight="1">
      <c r="A813" s="188"/>
      <c r="B813" s="189"/>
      <c r="C813" s="188"/>
      <c r="D813" s="188"/>
      <c r="E813" s="188"/>
      <c r="F813" s="188"/>
      <c r="G813" s="188"/>
      <c r="H813" s="188"/>
      <c r="I813" s="188"/>
      <c r="J813" s="188"/>
      <c r="K813" s="188"/>
      <c r="L813" s="188"/>
      <c r="M813" s="188"/>
      <c r="N813" s="188"/>
      <c r="O813" s="188"/>
      <c r="P813" s="188"/>
      <c r="Q813" s="188"/>
      <c r="R813" s="188"/>
      <c r="S813" s="188"/>
      <c r="T813" s="188"/>
      <c r="U813" s="188"/>
      <c r="V813" s="188"/>
      <c r="W813" s="188"/>
      <c r="X813" s="188"/>
      <c r="Y813" s="188"/>
      <c r="Z813" s="188"/>
      <c r="AA813" s="188"/>
      <c r="AB813" s="188"/>
    </row>
    <row r="814" spans="1:28" ht="16.5" customHeight="1">
      <c r="A814" s="188"/>
      <c r="B814" s="189"/>
      <c r="C814" s="188"/>
      <c r="D814" s="188"/>
      <c r="E814" s="188"/>
      <c r="F814" s="188"/>
      <c r="G814" s="188"/>
      <c r="H814" s="188"/>
      <c r="I814" s="188"/>
      <c r="J814" s="188"/>
      <c r="K814" s="188"/>
      <c r="L814" s="188"/>
      <c r="M814" s="188"/>
      <c r="N814" s="188"/>
      <c r="O814" s="188"/>
      <c r="P814" s="188"/>
      <c r="Q814" s="188"/>
      <c r="R814" s="188"/>
      <c r="S814" s="188"/>
      <c r="T814" s="188"/>
      <c r="U814" s="188"/>
      <c r="V814" s="188"/>
      <c r="W814" s="188"/>
      <c r="X814" s="188"/>
      <c r="Y814" s="188"/>
      <c r="Z814" s="188"/>
      <c r="AA814" s="188"/>
      <c r="AB814" s="188"/>
    </row>
    <row r="815" spans="1:28" ht="16.5" customHeight="1">
      <c r="A815" s="188"/>
      <c r="B815" s="189"/>
      <c r="C815" s="188"/>
      <c r="D815" s="188"/>
      <c r="E815" s="188"/>
      <c r="F815" s="188"/>
      <c r="G815" s="188"/>
      <c r="H815" s="188"/>
      <c r="I815" s="188"/>
      <c r="J815" s="188"/>
      <c r="K815" s="188"/>
      <c r="L815" s="188"/>
      <c r="M815" s="188"/>
      <c r="N815" s="188"/>
      <c r="O815" s="188"/>
      <c r="P815" s="188"/>
      <c r="Q815" s="188"/>
      <c r="R815" s="188"/>
      <c r="S815" s="188"/>
      <c r="T815" s="188"/>
      <c r="U815" s="188"/>
      <c r="V815" s="188"/>
      <c r="W815" s="188"/>
      <c r="X815" s="188"/>
      <c r="Y815" s="188"/>
      <c r="Z815" s="188"/>
      <c r="AA815" s="188"/>
      <c r="AB815" s="188"/>
    </row>
    <row r="816" spans="1:28" ht="16.5" customHeight="1">
      <c r="A816" s="188"/>
      <c r="B816" s="189"/>
      <c r="C816" s="188"/>
      <c r="D816" s="188"/>
      <c r="E816" s="188"/>
      <c r="F816" s="188"/>
      <c r="G816" s="188"/>
      <c r="H816" s="188"/>
      <c r="I816" s="188"/>
      <c r="J816" s="188"/>
      <c r="K816" s="188"/>
      <c r="L816" s="188"/>
      <c r="M816" s="188"/>
      <c r="N816" s="188"/>
      <c r="O816" s="188"/>
      <c r="P816" s="188"/>
      <c r="Q816" s="188"/>
      <c r="R816" s="188"/>
      <c r="S816" s="188"/>
      <c r="T816" s="188"/>
      <c r="U816" s="188"/>
      <c r="V816" s="188"/>
      <c r="W816" s="188"/>
      <c r="X816" s="188"/>
      <c r="Y816" s="188"/>
      <c r="Z816" s="188"/>
      <c r="AA816" s="188"/>
      <c r="AB816" s="188"/>
    </row>
    <row r="817" spans="1:28" ht="16.5" customHeight="1">
      <c r="A817" s="188"/>
      <c r="B817" s="189"/>
      <c r="C817" s="188"/>
      <c r="D817" s="188"/>
      <c r="E817" s="188"/>
      <c r="F817" s="188"/>
      <c r="G817" s="188"/>
      <c r="H817" s="188"/>
      <c r="I817" s="188"/>
      <c r="J817" s="188"/>
      <c r="K817" s="188"/>
      <c r="L817" s="188"/>
      <c r="M817" s="188"/>
      <c r="N817" s="188"/>
      <c r="O817" s="188"/>
      <c r="P817" s="188"/>
      <c r="Q817" s="188"/>
      <c r="R817" s="188"/>
      <c r="S817" s="188"/>
      <c r="T817" s="188"/>
      <c r="U817" s="188"/>
      <c r="V817" s="188"/>
      <c r="W817" s="188"/>
      <c r="X817" s="188"/>
      <c r="Y817" s="188"/>
      <c r="Z817" s="188"/>
      <c r="AA817" s="188"/>
      <c r="AB817" s="188"/>
    </row>
    <row r="818" spans="1:28" ht="16.5" customHeight="1">
      <c r="A818" s="188"/>
      <c r="B818" s="189"/>
      <c r="C818" s="188"/>
      <c r="D818" s="188"/>
      <c r="E818" s="188"/>
      <c r="F818" s="188"/>
      <c r="G818" s="188"/>
      <c r="H818" s="188"/>
      <c r="I818" s="188"/>
      <c r="J818" s="188"/>
      <c r="K818" s="188"/>
      <c r="L818" s="188"/>
      <c r="M818" s="188"/>
      <c r="N818" s="188"/>
      <c r="O818" s="188"/>
      <c r="P818" s="188"/>
      <c r="Q818" s="188"/>
      <c r="R818" s="188"/>
      <c r="S818" s="188"/>
      <c r="T818" s="188"/>
      <c r="U818" s="188"/>
      <c r="V818" s="188"/>
      <c r="W818" s="188"/>
      <c r="X818" s="188"/>
      <c r="Y818" s="188"/>
      <c r="Z818" s="188"/>
      <c r="AA818" s="188"/>
      <c r="AB818" s="188"/>
    </row>
    <row r="819" spans="1:28" ht="16.5" customHeight="1">
      <c r="A819" s="188"/>
      <c r="B819" s="189"/>
      <c r="C819" s="188"/>
      <c r="D819" s="188"/>
      <c r="E819" s="188"/>
      <c r="F819" s="188"/>
      <c r="G819" s="188"/>
      <c r="H819" s="188"/>
      <c r="I819" s="188"/>
      <c r="J819" s="188"/>
      <c r="K819" s="188"/>
      <c r="L819" s="188"/>
      <c r="M819" s="188"/>
      <c r="N819" s="188"/>
      <c r="O819" s="188"/>
      <c r="P819" s="188"/>
      <c r="Q819" s="188"/>
      <c r="R819" s="188"/>
      <c r="S819" s="188"/>
      <c r="T819" s="188"/>
      <c r="U819" s="188"/>
      <c r="V819" s="188"/>
      <c r="W819" s="188"/>
      <c r="X819" s="188"/>
      <c r="Y819" s="188"/>
      <c r="Z819" s="188"/>
      <c r="AA819" s="188"/>
      <c r="AB819" s="188"/>
    </row>
    <row r="820" spans="1:28" ht="16.5" customHeight="1">
      <c r="A820" s="188"/>
      <c r="B820" s="189"/>
      <c r="C820" s="188"/>
      <c r="D820" s="188"/>
      <c r="E820" s="188"/>
      <c r="F820" s="188"/>
      <c r="G820" s="188"/>
      <c r="H820" s="188"/>
      <c r="I820" s="188"/>
      <c r="J820" s="188"/>
      <c r="K820" s="188"/>
      <c r="L820" s="188"/>
      <c r="M820" s="188"/>
      <c r="N820" s="188"/>
      <c r="O820" s="188"/>
      <c r="P820" s="188"/>
      <c r="Q820" s="188"/>
      <c r="R820" s="188"/>
      <c r="S820" s="188"/>
      <c r="T820" s="188"/>
      <c r="U820" s="188"/>
      <c r="V820" s="188"/>
      <c r="W820" s="188"/>
      <c r="X820" s="188"/>
      <c r="Y820" s="188"/>
      <c r="Z820" s="188"/>
      <c r="AA820" s="188"/>
      <c r="AB820" s="188"/>
    </row>
    <row r="821" spans="1:28" ht="16.5" customHeight="1">
      <c r="A821" s="188"/>
      <c r="B821" s="189"/>
      <c r="C821" s="188"/>
      <c r="D821" s="188"/>
      <c r="E821" s="188"/>
      <c r="F821" s="188"/>
      <c r="G821" s="188"/>
      <c r="H821" s="188"/>
      <c r="I821" s="188"/>
      <c r="J821" s="188"/>
      <c r="K821" s="188"/>
      <c r="L821" s="188"/>
      <c r="M821" s="188"/>
      <c r="N821" s="188"/>
      <c r="O821" s="188"/>
      <c r="P821" s="188"/>
      <c r="Q821" s="188"/>
      <c r="R821" s="188"/>
      <c r="S821" s="188"/>
      <c r="T821" s="188"/>
      <c r="U821" s="188"/>
      <c r="V821" s="188"/>
      <c r="W821" s="188"/>
      <c r="X821" s="188"/>
      <c r="Y821" s="188"/>
      <c r="Z821" s="188"/>
      <c r="AA821" s="188"/>
      <c r="AB821" s="188"/>
    </row>
    <row r="822" spans="1:28" ht="16.5" customHeight="1">
      <c r="A822" s="188"/>
      <c r="B822" s="189"/>
      <c r="C822" s="188"/>
      <c r="D822" s="188"/>
      <c r="E822" s="188"/>
      <c r="F822" s="188"/>
      <c r="G822" s="188"/>
      <c r="H822" s="188"/>
      <c r="I822" s="188"/>
      <c r="J822" s="188"/>
      <c r="K822" s="188"/>
      <c r="L822" s="188"/>
      <c r="M822" s="188"/>
      <c r="N822" s="188"/>
      <c r="O822" s="188"/>
      <c r="P822" s="188"/>
      <c r="Q822" s="188"/>
      <c r="R822" s="188"/>
      <c r="S822" s="188"/>
      <c r="T822" s="188"/>
      <c r="U822" s="188"/>
      <c r="V822" s="188"/>
      <c r="W822" s="188"/>
      <c r="X822" s="188"/>
      <c r="Y822" s="188"/>
      <c r="Z822" s="188"/>
      <c r="AA822" s="188"/>
      <c r="AB822" s="188"/>
    </row>
    <row r="823" spans="1:28" ht="16.5" customHeight="1">
      <c r="A823" s="188"/>
      <c r="B823" s="189"/>
      <c r="C823" s="188"/>
      <c r="D823" s="188"/>
      <c r="E823" s="188"/>
      <c r="F823" s="188"/>
      <c r="G823" s="188"/>
      <c r="H823" s="188"/>
      <c r="I823" s="188"/>
      <c r="J823" s="188"/>
      <c r="K823" s="188"/>
      <c r="L823" s="188"/>
      <c r="M823" s="188"/>
      <c r="N823" s="188"/>
      <c r="O823" s="188"/>
      <c r="P823" s="188"/>
      <c r="Q823" s="188"/>
      <c r="R823" s="188"/>
      <c r="S823" s="188"/>
      <c r="T823" s="188"/>
      <c r="U823" s="188"/>
      <c r="V823" s="188"/>
      <c r="W823" s="188"/>
      <c r="X823" s="188"/>
      <c r="Y823" s="188"/>
      <c r="Z823" s="188"/>
      <c r="AA823" s="188"/>
      <c r="AB823" s="188"/>
    </row>
    <row r="824" spans="1:28" ht="16.5" customHeight="1">
      <c r="A824" s="188"/>
      <c r="B824" s="189"/>
      <c r="C824" s="188"/>
      <c r="D824" s="188"/>
      <c r="E824" s="188"/>
      <c r="F824" s="188"/>
      <c r="G824" s="188"/>
      <c r="H824" s="188"/>
      <c r="I824" s="188"/>
      <c r="J824" s="188"/>
      <c r="K824" s="188"/>
      <c r="L824" s="188"/>
      <c r="M824" s="188"/>
      <c r="N824" s="188"/>
      <c r="O824" s="188"/>
      <c r="P824" s="188"/>
      <c r="Q824" s="188"/>
      <c r="R824" s="188"/>
      <c r="S824" s="188"/>
      <c r="T824" s="188"/>
      <c r="U824" s="188"/>
      <c r="V824" s="188"/>
      <c r="W824" s="188"/>
      <c r="X824" s="188"/>
      <c r="Y824" s="188"/>
      <c r="Z824" s="188"/>
      <c r="AA824" s="188"/>
      <c r="AB824" s="188"/>
    </row>
    <row r="825" spans="1:28" ht="16.5" customHeight="1">
      <c r="A825" s="188"/>
      <c r="B825" s="189"/>
      <c r="C825" s="188"/>
      <c r="D825" s="188"/>
      <c r="E825" s="188"/>
      <c r="F825" s="188"/>
      <c r="G825" s="188"/>
      <c r="H825" s="188"/>
      <c r="I825" s="188"/>
      <c r="J825" s="188"/>
      <c r="K825" s="188"/>
      <c r="L825" s="188"/>
      <c r="M825" s="188"/>
      <c r="N825" s="188"/>
      <c r="O825" s="188"/>
      <c r="P825" s="188"/>
      <c r="Q825" s="188"/>
      <c r="R825" s="188"/>
      <c r="S825" s="188"/>
      <c r="T825" s="188"/>
      <c r="U825" s="188"/>
      <c r="V825" s="188"/>
      <c r="W825" s="188"/>
      <c r="X825" s="188"/>
      <c r="Y825" s="188"/>
      <c r="Z825" s="188"/>
      <c r="AA825" s="188"/>
      <c r="AB825" s="188"/>
    </row>
    <row r="826" spans="1:28" ht="16.5" customHeight="1">
      <c r="A826" s="188"/>
      <c r="B826" s="189"/>
      <c r="C826" s="188"/>
      <c r="D826" s="188"/>
      <c r="E826" s="188"/>
      <c r="F826" s="188"/>
      <c r="G826" s="188"/>
      <c r="H826" s="188"/>
      <c r="I826" s="188"/>
      <c r="J826" s="188"/>
      <c r="K826" s="188"/>
      <c r="L826" s="188"/>
      <c r="M826" s="188"/>
      <c r="N826" s="188"/>
      <c r="O826" s="188"/>
      <c r="P826" s="188"/>
      <c r="Q826" s="188"/>
      <c r="R826" s="188"/>
      <c r="S826" s="188"/>
      <c r="T826" s="188"/>
      <c r="U826" s="188"/>
      <c r="V826" s="188"/>
      <c r="W826" s="188"/>
      <c r="X826" s="188"/>
      <c r="Y826" s="188"/>
      <c r="Z826" s="188"/>
      <c r="AA826" s="188"/>
      <c r="AB826" s="188"/>
    </row>
    <row r="827" spans="1:28" ht="16.5" customHeight="1">
      <c r="A827" s="188"/>
      <c r="B827" s="189"/>
      <c r="C827" s="188"/>
      <c r="D827" s="188"/>
      <c r="E827" s="188"/>
      <c r="F827" s="188"/>
      <c r="G827" s="188"/>
      <c r="H827" s="188"/>
      <c r="I827" s="188"/>
      <c r="J827" s="188"/>
      <c r="K827" s="188"/>
      <c r="L827" s="188"/>
      <c r="M827" s="188"/>
      <c r="N827" s="188"/>
      <c r="O827" s="188"/>
      <c r="P827" s="188"/>
      <c r="Q827" s="188"/>
      <c r="R827" s="188"/>
      <c r="S827" s="188"/>
      <c r="T827" s="188"/>
      <c r="U827" s="188"/>
      <c r="V827" s="188"/>
      <c r="W827" s="188"/>
      <c r="X827" s="188"/>
      <c r="Y827" s="188"/>
      <c r="Z827" s="188"/>
      <c r="AA827" s="188"/>
      <c r="AB827" s="188"/>
    </row>
    <row r="828" spans="1:28" ht="16.5" customHeight="1">
      <c r="A828" s="188"/>
      <c r="B828" s="189"/>
      <c r="C828" s="188"/>
      <c r="D828" s="188"/>
      <c r="E828" s="188"/>
      <c r="F828" s="188"/>
      <c r="G828" s="188"/>
      <c r="H828" s="188"/>
      <c r="I828" s="188"/>
      <c r="J828" s="188"/>
      <c r="K828" s="188"/>
      <c r="L828" s="188"/>
      <c r="M828" s="188"/>
      <c r="N828" s="188"/>
      <c r="O828" s="188"/>
      <c r="P828" s="188"/>
      <c r="Q828" s="188"/>
      <c r="R828" s="188"/>
      <c r="S828" s="188"/>
      <c r="T828" s="188"/>
      <c r="U828" s="188"/>
      <c r="V828" s="188"/>
      <c r="W828" s="188"/>
      <c r="X828" s="188"/>
      <c r="Y828" s="188"/>
      <c r="Z828" s="188"/>
      <c r="AA828" s="188"/>
      <c r="AB828" s="188"/>
    </row>
    <row r="829" spans="1:28" ht="16.5" customHeight="1">
      <c r="A829" s="188"/>
      <c r="B829" s="189"/>
      <c r="C829" s="188"/>
      <c r="D829" s="188"/>
      <c r="E829" s="188"/>
      <c r="F829" s="188"/>
      <c r="G829" s="188"/>
      <c r="H829" s="188"/>
      <c r="I829" s="188"/>
      <c r="J829" s="188"/>
      <c r="K829" s="188"/>
      <c r="L829" s="188"/>
      <c r="M829" s="188"/>
      <c r="N829" s="188"/>
      <c r="O829" s="188"/>
      <c r="P829" s="188"/>
      <c r="Q829" s="188"/>
      <c r="R829" s="188"/>
      <c r="S829" s="188"/>
      <c r="T829" s="188"/>
      <c r="U829" s="188"/>
      <c r="V829" s="188"/>
      <c r="W829" s="188"/>
      <c r="X829" s="188"/>
      <c r="Y829" s="188"/>
      <c r="Z829" s="188"/>
      <c r="AA829" s="188"/>
      <c r="AB829" s="188"/>
    </row>
    <row r="830" spans="1:28" ht="16.5" customHeight="1">
      <c r="A830" s="188"/>
      <c r="B830" s="189"/>
      <c r="C830" s="188"/>
      <c r="D830" s="188"/>
      <c r="E830" s="188"/>
      <c r="F830" s="188"/>
      <c r="G830" s="188"/>
      <c r="H830" s="188"/>
      <c r="I830" s="188"/>
      <c r="J830" s="188"/>
      <c r="K830" s="188"/>
      <c r="L830" s="188"/>
      <c r="M830" s="188"/>
      <c r="N830" s="188"/>
      <c r="O830" s="188"/>
      <c r="P830" s="188"/>
      <c r="Q830" s="188"/>
      <c r="R830" s="188"/>
      <c r="S830" s="188"/>
      <c r="T830" s="188"/>
      <c r="U830" s="188"/>
      <c r="V830" s="188"/>
      <c r="W830" s="188"/>
      <c r="X830" s="188"/>
      <c r="Y830" s="188"/>
      <c r="Z830" s="188"/>
      <c r="AA830" s="188"/>
      <c r="AB830" s="188"/>
    </row>
    <row r="831" spans="1:28" ht="16.5" customHeight="1">
      <c r="A831" s="188"/>
      <c r="B831" s="189"/>
      <c r="C831" s="188"/>
      <c r="D831" s="188"/>
      <c r="E831" s="188"/>
      <c r="F831" s="188"/>
      <c r="G831" s="188"/>
      <c r="H831" s="188"/>
      <c r="I831" s="188"/>
      <c r="J831" s="188"/>
      <c r="K831" s="188"/>
      <c r="L831" s="188"/>
      <c r="M831" s="188"/>
      <c r="N831" s="188"/>
      <c r="O831" s="188"/>
      <c r="P831" s="188"/>
      <c r="Q831" s="188"/>
      <c r="R831" s="188"/>
      <c r="S831" s="188"/>
      <c r="T831" s="188"/>
      <c r="U831" s="188"/>
      <c r="V831" s="188"/>
      <c r="W831" s="188"/>
      <c r="X831" s="188"/>
      <c r="Y831" s="188"/>
      <c r="Z831" s="188"/>
      <c r="AA831" s="188"/>
      <c r="AB831" s="188"/>
    </row>
    <row r="832" spans="1:28" ht="16.5" customHeight="1">
      <c r="A832" s="188"/>
      <c r="B832" s="189"/>
      <c r="C832" s="188"/>
      <c r="D832" s="188"/>
      <c r="E832" s="188"/>
      <c r="F832" s="188"/>
      <c r="G832" s="188"/>
      <c r="H832" s="188"/>
      <c r="I832" s="188"/>
      <c r="J832" s="188"/>
      <c r="K832" s="188"/>
      <c r="L832" s="188"/>
      <c r="M832" s="188"/>
      <c r="N832" s="188"/>
      <c r="O832" s="188"/>
      <c r="P832" s="188"/>
      <c r="Q832" s="188"/>
      <c r="R832" s="188"/>
      <c r="S832" s="188"/>
      <c r="T832" s="188"/>
      <c r="U832" s="188"/>
      <c r="V832" s="188"/>
      <c r="W832" s="188"/>
      <c r="X832" s="188"/>
      <c r="Y832" s="188"/>
      <c r="Z832" s="188"/>
      <c r="AA832" s="188"/>
      <c r="AB832" s="188"/>
    </row>
    <row r="833" spans="1:28" ht="16.5" customHeight="1">
      <c r="A833" s="188"/>
      <c r="B833" s="189"/>
      <c r="C833" s="188"/>
      <c r="D833" s="188"/>
      <c r="E833" s="188"/>
      <c r="F833" s="188"/>
      <c r="G833" s="188"/>
      <c r="H833" s="188"/>
      <c r="I833" s="188"/>
      <c r="J833" s="188"/>
      <c r="K833" s="188"/>
      <c r="L833" s="188"/>
      <c r="M833" s="188"/>
      <c r="N833" s="188"/>
      <c r="O833" s="188"/>
      <c r="P833" s="188"/>
      <c r="Q833" s="188"/>
      <c r="R833" s="188"/>
      <c r="S833" s="188"/>
      <c r="T833" s="188"/>
      <c r="U833" s="188"/>
      <c r="V833" s="188"/>
      <c r="W833" s="188"/>
      <c r="X833" s="188"/>
      <c r="Y833" s="188"/>
      <c r="Z833" s="188"/>
      <c r="AA833" s="188"/>
      <c r="AB833" s="188"/>
    </row>
    <row r="834" spans="1:28" ht="16.5" customHeight="1">
      <c r="A834" s="188"/>
      <c r="B834" s="189"/>
      <c r="C834" s="188"/>
      <c r="D834" s="188"/>
      <c r="E834" s="188"/>
      <c r="F834" s="188"/>
      <c r="G834" s="188"/>
      <c r="H834" s="188"/>
      <c r="I834" s="188"/>
      <c r="J834" s="188"/>
      <c r="K834" s="188"/>
      <c r="L834" s="188"/>
      <c r="M834" s="188"/>
      <c r="N834" s="188"/>
      <c r="O834" s="188"/>
      <c r="P834" s="188"/>
      <c r="Q834" s="188"/>
      <c r="R834" s="188"/>
      <c r="S834" s="188"/>
      <c r="T834" s="188"/>
      <c r="U834" s="188"/>
      <c r="V834" s="188"/>
      <c r="W834" s="188"/>
      <c r="X834" s="188"/>
      <c r="Y834" s="188"/>
      <c r="Z834" s="188"/>
      <c r="AA834" s="188"/>
      <c r="AB834" s="188"/>
    </row>
    <row r="835" spans="1:28" ht="16.5" customHeight="1">
      <c r="A835" s="188"/>
      <c r="B835" s="189"/>
      <c r="C835" s="188"/>
      <c r="D835" s="188"/>
      <c r="E835" s="188"/>
      <c r="F835" s="188"/>
      <c r="G835" s="188"/>
      <c r="H835" s="188"/>
      <c r="I835" s="188"/>
      <c r="J835" s="188"/>
      <c r="K835" s="188"/>
      <c r="L835" s="188"/>
      <c r="M835" s="188"/>
      <c r="N835" s="188"/>
      <c r="O835" s="188"/>
      <c r="P835" s="188"/>
      <c r="Q835" s="188"/>
      <c r="R835" s="188"/>
      <c r="S835" s="188"/>
      <c r="T835" s="188"/>
      <c r="U835" s="188"/>
      <c r="V835" s="188"/>
      <c r="W835" s="188"/>
      <c r="X835" s="188"/>
      <c r="Y835" s="188"/>
      <c r="Z835" s="188"/>
      <c r="AA835" s="188"/>
      <c r="AB835" s="188"/>
    </row>
    <row r="836" spans="1:28" ht="16.5" customHeight="1">
      <c r="A836" s="188"/>
      <c r="B836" s="189"/>
      <c r="C836" s="188"/>
      <c r="D836" s="188"/>
      <c r="E836" s="188"/>
      <c r="F836" s="188"/>
      <c r="G836" s="188"/>
      <c r="H836" s="188"/>
      <c r="I836" s="188"/>
      <c r="J836" s="188"/>
      <c r="K836" s="188"/>
      <c r="L836" s="188"/>
      <c r="M836" s="188"/>
      <c r="N836" s="188"/>
      <c r="O836" s="188"/>
      <c r="P836" s="188"/>
      <c r="Q836" s="188"/>
      <c r="R836" s="188"/>
      <c r="S836" s="188"/>
      <c r="T836" s="188"/>
      <c r="U836" s="188"/>
      <c r="V836" s="188"/>
      <c r="W836" s="188"/>
      <c r="X836" s="188"/>
      <c r="Y836" s="188"/>
      <c r="Z836" s="188"/>
      <c r="AA836" s="188"/>
      <c r="AB836" s="188"/>
    </row>
    <row r="837" spans="1:28" ht="16.5" customHeight="1">
      <c r="A837" s="188"/>
      <c r="B837" s="189"/>
      <c r="C837" s="188"/>
      <c r="D837" s="188"/>
      <c r="E837" s="188"/>
      <c r="F837" s="188"/>
      <c r="G837" s="188"/>
      <c r="H837" s="188"/>
      <c r="I837" s="188"/>
      <c r="J837" s="188"/>
      <c r="K837" s="188"/>
      <c r="L837" s="188"/>
      <c r="M837" s="188"/>
      <c r="N837" s="188"/>
      <c r="O837" s="188"/>
      <c r="P837" s="188"/>
      <c r="Q837" s="188"/>
      <c r="R837" s="188"/>
      <c r="S837" s="188"/>
      <c r="T837" s="188"/>
      <c r="U837" s="188"/>
      <c r="V837" s="188"/>
      <c r="W837" s="188"/>
      <c r="X837" s="188"/>
      <c r="Y837" s="188"/>
      <c r="Z837" s="188"/>
      <c r="AA837" s="188"/>
      <c r="AB837" s="188"/>
    </row>
    <row r="838" spans="1:28" ht="16.5" customHeight="1">
      <c r="A838" s="188"/>
      <c r="B838" s="189"/>
      <c r="C838" s="188"/>
      <c r="D838" s="188"/>
      <c r="E838" s="188"/>
      <c r="F838" s="188"/>
      <c r="G838" s="188"/>
      <c r="H838" s="188"/>
      <c r="I838" s="188"/>
      <c r="J838" s="188"/>
      <c r="K838" s="188"/>
      <c r="L838" s="188"/>
      <c r="M838" s="188"/>
      <c r="N838" s="188"/>
      <c r="O838" s="188"/>
      <c r="P838" s="188"/>
      <c r="Q838" s="188"/>
      <c r="R838" s="188"/>
      <c r="S838" s="188"/>
      <c r="T838" s="188"/>
      <c r="U838" s="188"/>
      <c r="V838" s="188"/>
      <c r="W838" s="188"/>
      <c r="X838" s="188"/>
      <c r="Y838" s="188"/>
      <c r="Z838" s="188"/>
      <c r="AA838" s="188"/>
      <c r="AB838" s="188"/>
    </row>
    <row r="839" spans="1:28" ht="16.5" customHeight="1">
      <c r="A839" s="188"/>
      <c r="B839" s="189"/>
      <c r="C839" s="188"/>
      <c r="D839" s="188"/>
      <c r="E839" s="188"/>
      <c r="F839" s="188"/>
      <c r="G839" s="188"/>
      <c r="H839" s="188"/>
      <c r="I839" s="188"/>
      <c r="J839" s="188"/>
      <c r="K839" s="188"/>
      <c r="L839" s="188"/>
      <c r="M839" s="188"/>
      <c r="N839" s="188"/>
      <c r="O839" s="188"/>
      <c r="P839" s="188"/>
      <c r="Q839" s="188"/>
      <c r="R839" s="188"/>
      <c r="S839" s="188"/>
      <c r="T839" s="188"/>
      <c r="U839" s="188"/>
      <c r="V839" s="188"/>
      <c r="W839" s="188"/>
      <c r="X839" s="188"/>
      <c r="Y839" s="188"/>
      <c r="Z839" s="188"/>
      <c r="AA839" s="188"/>
      <c r="AB839" s="188"/>
    </row>
    <row r="840" spans="1:28" ht="16.5" customHeight="1">
      <c r="A840" s="188"/>
      <c r="B840" s="189"/>
      <c r="C840" s="188"/>
      <c r="D840" s="188"/>
      <c r="E840" s="188"/>
      <c r="F840" s="188"/>
      <c r="G840" s="188"/>
      <c r="H840" s="188"/>
      <c r="I840" s="188"/>
      <c r="J840" s="188"/>
      <c r="K840" s="188"/>
      <c r="L840" s="188"/>
      <c r="M840" s="188"/>
      <c r="N840" s="188"/>
      <c r="O840" s="188"/>
      <c r="P840" s="188"/>
      <c r="Q840" s="188"/>
      <c r="R840" s="188"/>
      <c r="S840" s="188"/>
      <c r="T840" s="188"/>
      <c r="U840" s="188"/>
      <c r="V840" s="188"/>
      <c r="W840" s="188"/>
      <c r="X840" s="188"/>
      <c r="Y840" s="188"/>
      <c r="Z840" s="188"/>
      <c r="AA840" s="188"/>
      <c r="AB840" s="188"/>
    </row>
    <row r="841" spans="1:28" ht="16.5" customHeight="1">
      <c r="A841" s="188"/>
      <c r="B841" s="189"/>
      <c r="C841" s="188"/>
      <c r="D841" s="188"/>
      <c r="E841" s="188"/>
      <c r="F841" s="188"/>
      <c r="G841" s="188"/>
      <c r="H841" s="188"/>
      <c r="I841" s="188"/>
      <c r="J841" s="188"/>
      <c r="K841" s="188"/>
      <c r="L841" s="188"/>
      <c r="M841" s="188"/>
      <c r="N841" s="188"/>
      <c r="O841" s="188"/>
      <c r="P841" s="188"/>
      <c r="Q841" s="188"/>
      <c r="R841" s="188"/>
      <c r="S841" s="188"/>
      <c r="T841" s="188"/>
      <c r="U841" s="188"/>
      <c r="V841" s="188"/>
      <c r="W841" s="188"/>
      <c r="X841" s="188"/>
      <c r="Y841" s="188"/>
      <c r="Z841" s="188"/>
      <c r="AA841" s="188"/>
      <c r="AB841" s="188"/>
    </row>
    <row r="842" spans="1:28" ht="16.5" customHeight="1">
      <c r="A842" s="188"/>
      <c r="B842" s="189"/>
      <c r="C842" s="188"/>
      <c r="D842" s="188"/>
      <c r="E842" s="188"/>
      <c r="F842" s="188"/>
      <c r="G842" s="188"/>
      <c r="H842" s="188"/>
      <c r="I842" s="188"/>
      <c r="J842" s="188"/>
      <c r="K842" s="188"/>
      <c r="L842" s="188"/>
      <c r="M842" s="188"/>
      <c r="N842" s="188"/>
      <c r="O842" s="188"/>
      <c r="P842" s="188"/>
      <c r="Q842" s="188"/>
      <c r="R842" s="188"/>
      <c r="S842" s="188"/>
      <c r="T842" s="188"/>
      <c r="U842" s="188"/>
      <c r="V842" s="188"/>
      <c r="W842" s="188"/>
      <c r="X842" s="188"/>
      <c r="Y842" s="188"/>
      <c r="Z842" s="188"/>
      <c r="AA842" s="188"/>
      <c r="AB842" s="188"/>
    </row>
    <row r="843" spans="1:28" ht="16.5" customHeight="1">
      <c r="A843" s="188"/>
      <c r="B843" s="189"/>
      <c r="C843" s="188"/>
      <c r="D843" s="188"/>
      <c r="E843" s="188"/>
      <c r="F843" s="188"/>
      <c r="G843" s="188"/>
      <c r="H843" s="188"/>
      <c r="I843" s="188"/>
      <c r="J843" s="188"/>
      <c r="K843" s="188"/>
      <c r="L843" s="188"/>
      <c r="M843" s="188"/>
      <c r="N843" s="188"/>
      <c r="O843" s="188"/>
      <c r="P843" s="188"/>
      <c r="Q843" s="188"/>
      <c r="R843" s="188"/>
      <c r="S843" s="188"/>
      <c r="T843" s="188"/>
      <c r="U843" s="188"/>
      <c r="V843" s="188"/>
      <c r="W843" s="188"/>
      <c r="X843" s="188"/>
      <c r="Y843" s="188"/>
      <c r="Z843" s="188"/>
      <c r="AA843" s="188"/>
      <c r="AB843" s="188"/>
    </row>
    <row r="844" spans="1:28" ht="16.5" customHeight="1">
      <c r="A844" s="188"/>
      <c r="B844" s="189"/>
      <c r="C844" s="188"/>
      <c r="D844" s="188"/>
      <c r="E844" s="188"/>
      <c r="F844" s="188"/>
      <c r="G844" s="188"/>
      <c r="H844" s="188"/>
      <c r="I844" s="188"/>
      <c r="J844" s="188"/>
      <c r="K844" s="188"/>
      <c r="L844" s="188"/>
      <c r="M844" s="188"/>
      <c r="N844" s="188"/>
      <c r="O844" s="188"/>
      <c r="P844" s="188"/>
      <c r="Q844" s="188"/>
      <c r="R844" s="188"/>
      <c r="S844" s="188"/>
      <c r="T844" s="188"/>
      <c r="U844" s="188"/>
      <c r="V844" s="188"/>
      <c r="W844" s="188"/>
      <c r="X844" s="188"/>
      <c r="Y844" s="188"/>
      <c r="Z844" s="188"/>
      <c r="AA844" s="188"/>
      <c r="AB844" s="188"/>
    </row>
    <row r="845" spans="1:28" ht="16.5" customHeight="1">
      <c r="A845" s="188"/>
      <c r="B845" s="189"/>
      <c r="C845" s="188"/>
      <c r="D845" s="188"/>
      <c r="E845" s="188"/>
      <c r="F845" s="188"/>
      <c r="G845" s="188"/>
      <c r="H845" s="188"/>
      <c r="I845" s="188"/>
      <c r="J845" s="188"/>
      <c r="K845" s="188"/>
      <c r="L845" s="188"/>
      <c r="M845" s="188"/>
      <c r="N845" s="188"/>
      <c r="O845" s="188"/>
      <c r="P845" s="188"/>
      <c r="Q845" s="188"/>
      <c r="R845" s="188"/>
      <c r="S845" s="188"/>
      <c r="T845" s="188"/>
      <c r="U845" s="188"/>
      <c r="V845" s="188"/>
      <c r="W845" s="188"/>
      <c r="X845" s="188"/>
      <c r="Y845" s="188"/>
      <c r="Z845" s="188"/>
      <c r="AA845" s="188"/>
      <c r="AB845" s="188"/>
    </row>
    <row r="846" spans="1:28" ht="16.5" customHeight="1">
      <c r="A846" s="188"/>
      <c r="B846" s="189"/>
      <c r="C846" s="188"/>
      <c r="D846" s="188"/>
      <c r="E846" s="188"/>
      <c r="F846" s="188"/>
      <c r="G846" s="188"/>
      <c r="H846" s="188"/>
      <c r="I846" s="188"/>
      <c r="J846" s="188"/>
      <c r="K846" s="188"/>
      <c r="L846" s="188"/>
      <c r="M846" s="188"/>
      <c r="N846" s="188"/>
      <c r="O846" s="188"/>
      <c r="P846" s="188"/>
      <c r="Q846" s="188"/>
      <c r="R846" s="188"/>
      <c r="S846" s="188"/>
      <c r="T846" s="188"/>
      <c r="U846" s="188"/>
      <c r="V846" s="188"/>
      <c r="W846" s="188"/>
      <c r="X846" s="188"/>
      <c r="Y846" s="188"/>
      <c r="Z846" s="188"/>
      <c r="AA846" s="188"/>
      <c r="AB846" s="188"/>
    </row>
    <row r="847" spans="1:28" ht="16.5" customHeight="1">
      <c r="A847" s="188"/>
      <c r="B847" s="189"/>
      <c r="C847" s="188"/>
      <c r="D847" s="188"/>
      <c r="E847" s="188"/>
      <c r="F847" s="188"/>
      <c r="G847" s="188"/>
      <c r="H847" s="188"/>
      <c r="I847" s="188"/>
      <c r="J847" s="188"/>
      <c r="K847" s="188"/>
      <c r="L847" s="188"/>
      <c r="M847" s="188"/>
      <c r="N847" s="188"/>
      <c r="O847" s="188"/>
      <c r="P847" s="188"/>
      <c r="Q847" s="188"/>
      <c r="R847" s="188"/>
      <c r="S847" s="188"/>
      <c r="T847" s="188"/>
      <c r="U847" s="188"/>
      <c r="V847" s="188"/>
      <c r="W847" s="188"/>
      <c r="X847" s="188"/>
      <c r="Y847" s="188"/>
      <c r="Z847" s="188"/>
      <c r="AA847" s="188"/>
      <c r="AB847" s="188"/>
    </row>
    <row r="848" spans="1:28" ht="16.5" customHeight="1">
      <c r="A848" s="188"/>
      <c r="B848" s="189"/>
      <c r="C848" s="188"/>
      <c r="D848" s="188"/>
      <c r="E848" s="188"/>
      <c r="F848" s="188"/>
      <c r="G848" s="188"/>
      <c r="H848" s="188"/>
      <c r="I848" s="188"/>
      <c r="J848" s="188"/>
      <c r="K848" s="188"/>
      <c r="L848" s="188"/>
      <c r="M848" s="188"/>
      <c r="N848" s="188"/>
      <c r="O848" s="188"/>
      <c r="P848" s="188"/>
      <c r="Q848" s="188"/>
      <c r="R848" s="188"/>
      <c r="S848" s="188"/>
      <c r="T848" s="188"/>
      <c r="U848" s="188"/>
      <c r="V848" s="188"/>
      <c r="W848" s="188"/>
      <c r="X848" s="188"/>
      <c r="Y848" s="188"/>
      <c r="Z848" s="188"/>
      <c r="AA848" s="188"/>
      <c r="AB848" s="188"/>
    </row>
    <row r="849" spans="1:28" ht="16.5" customHeight="1">
      <c r="A849" s="188"/>
      <c r="B849" s="189"/>
      <c r="C849" s="188"/>
      <c r="D849" s="188"/>
      <c r="E849" s="188"/>
      <c r="F849" s="188"/>
      <c r="G849" s="188"/>
      <c r="H849" s="188"/>
      <c r="I849" s="188"/>
      <c r="J849" s="188"/>
      <c r="K849" s="188"/>
      <c r="L849" s="188"/>
      <c r="M849" s="188"/>
      <c r="N849" s="188"/>
      <c r="O849" s="188"/>
      <c r="P849" s="188"/>
      <c r="Q849" s="188"/>
      <c r="R849" s="188"/>
      <c r="S849" s="188"/>
      <c r="T849" s="188"/>
      <c r="U849" s="188"/>
      <c r="V849" s="188"/>
      <c r="W849" s="188"/>
      <c r="X849" s="188"/>
      <c r="Y849" s="188"/>
      <c r="Z849" s="188"/>
      <c r="AA849" s="188"/>
      <c r="AB849" s="188"/>
    </row>
    <row r="850" spans="1:28" ht="16.5" customHeight="1">
      <c r="A850" s="188"/>
      <c r="B850" s="189"/>
      <c r="C850" s="188"/>
      <c r="D850" s="188"/>
      <c r="E850" s="188"/>
      <c r="F850" s="188"/>
      <c r="G850" s="188"/>
      <c r="H850" s="188"/>
      <c r="I850" s="188"/>
      <c r="J850" s="188"/>
      <c r="K850" s="188"/>
      <c r="L850" s="188"/>
      <c r="M850" s="188"/>
      <c r="N850" s="188"/>
      <c r="O850" s="188"/>
      <c r="P850" s="188"/>
      <c r="Q850" s="188"/>
      <c r="R850" s="188"/>
      <c r="S850" s="188"/>
      <c r="T850" s="188"/>
      <c r="U850" s="188"/>
      <c r="V850" s="188"/>
      <c r="W850" s="188"/>
      <c r="X850" s="188"/>
      <c r="Y850" s="188"/>
      <c r="Z850" s="188"/>
      <c r="AA850" s="188"/>
      <c r="AB850" s="188"/>
    </row>
    <row r="851" spans="1:28" ht="16.5" customHeight="1">
      <c r="A851" s="188"/>
      <c r="B851" s="189"/>
      <c r="C851" s="188"/>
      <c r="D851" s="188"/>
      <c r="E851" s="188"/>
      <c r="F851" s="188"/>
      <c r="G851" s="188"/>
      <c r="H851" s="188"/>
      <c r="I851" s="188"/>
      <c r="J851" s="188"/>
      <c r="K851" s="188"/>
      <c r="L851" s="188"/>
      <c r="M851" s="188"/>
      <c r="N851" s="188"/>
      <c r="O851" s="188"/>
      <c r="P851" s="188"/>
      <c r="Q851" s="188"/>
      <c r="R851" s="188"/>
      <c r="S851" s="188"/>
      <c r="T851" s="188"/>
      <c r="U851" s="188"/>
      <c r="V851" s="188"/>
      <c r="W851" s="188"/>
      <c r="X851" s="188"/>
      <c r="Y851" s="188"/>
      <c r="Z851" s="188"/>
      <c r="AA851" s="188"/>
      <c r="AB851" s="188"/>
    </row>
    <row r="852" spans="1:28" ht="16.5" customHeight="1">
      <c r="A852" s="188"/>
      <c r="B852" s="189"/>
      <c r="C852" s="188"/>
      <c r="D852" s="188"/>
      <c r="E852" s="188"/>
      <c r="F852" s="188"/>
      <c r="G852" s="188"/>
      <c r="H852" s="188"/>
      <c r="I852" s="188"/>
      <c r="J852" s="188"/>
      <c r="K852" s="188"/>
      <c r="L852" s="188"/>
      <c r="M852" s="188"/>
      <c r="N852" s="188"/>
      <c r="O852" s="188"/>
      <c r="P852" s="188"/>
      <c r="Q852" s="188"/>
      <c r="R852" s="188"/>
      <c r="S852" s="188"/>
      <c r="T852" s="188"/>
      <c r="U852" s="188"/>
      <c r="V852" s="188"/>
      <c r="W852" s="188"/>
      <c r="X852" s="188"/>
      <c r="Y852" s="188"/>
      <c r="Z852" s="188"/>
      <c r="AA852" s="188"/>
      <c r="AB852" s="188"/>
    </row>
    <row r="853" spans="1:28" ht="16.5" customHeight="1">
      <c r="A853" s="188"/>
      <c r="B853" s="189"/>
      <c r="C853" s="188"/>
      <c r="D853" s="188"/>
      <c r="E853" s="188"/>
      <c r="F853" s="188"/>
      <c r="G853" s="188"/>
      <c r="H853" s="188"/>
      <c r="I853" s="188"/>
      <c r="J853" s="188"/>
      <c r="K853" s="188"/>
      <c r="L853" s="188"/>
      <c r="M853" s="188"/>
      <c r="N853" s="188"/>
      <c r="O853" s="188"/>
      <c r="P853" s="188"/>
      <c r="Q853" s="188"/>
      <c r="R853" s="188"/>
      <c r="S853" s="188"/>
      <c r="T853" s="188"/>
      <c r="U853" s="188"/>
      <c r="V853" s="188"/>
      <c r="W853" s="188"/>
      <c r="X853" s="188"/>
      <c r="Y853" s="188"/>
      <c r="Z853" s="188"/>
      <c r="AA853" s="188"/>
      <c r="AB853" s="188"/>
    </row>
    <row r="854" spans="1:28" ht="16.5" customHeight="1">
      <c r="A854" s="188"/>
      <c r="B854" s="189"/>
      <c r="C854" s="188"/>
      <c r="D854" s="188"/>
      <c r="E854" s="188"/>
      <c r="F854" s="188"/>
      <c r="G854" s="188"/>
      <c r="H854" s="188"/>
      <c r="I854" s="188"/>
      <c r="J854" s="188"/>
      <c r="K854" s="188"/>
      <c r="L854" s="188"/>
      <c r="M854" s="188"/>
      <c r="N854" s="188"/>
      <c r="O854" s="188"/>
      <c r="P854" s="188"/>
      <c r="Q854" s="188"/>
      <c r="R854" s="188"/>
      <c r="S854" s="188"/>
      <c r="T854" s="188"/>
      <c r="U854" s="188"/>
      <c r="V854" s="188"/>
      <c r="W854" s="188"/>
      <c r="X854" s="188"/>
      <c r="Y854" s="188"/>
      <c r="Z854" s="188"/>
      <c r="AA854" s="188"/>
      <c r="AB854" s="188"/>
    </row>
    <row r="855" spans="1:28" ht="16.5" customHeight="1">
      <c r="A855" s="188"/>
      <c r="B855" s="189"/>
      <c r="C855" s="188"/>
      <c r="D855" s="188"/>
      <c r="E855" s="188"/>
      <c r="F855" s="188"/>
      <c r="G855" s="188"/>
      <c r="H855" s="188"/>
      <c r="I855" s="188"/>
      <c r="J855" s="188"/>
      <c r="K855" s="188"/>
      <c r="L855" s="188"/>
      <c r="M855" s="188"/>
      <c r="N855" s="188"/>
      <c r="O855" s="188"/>
      <c r="P855" s="188"/>
      <c r="Q855" s="188"/>
      <c r="R855" s="188"/>
      <c r="S855" s="188"/>
      <c r="T855" s="188"/>
      <c r="U855" s="188"/>
      <c r="V855" s="188"/>
      <c r="W855" s="188"/>
      <c r="X855" s="188"/>
      <c r="Y855" s="188"/>
      <c r="Z855" s="188"/>
      <c r="AA855" s="188"/>
      <c r="AB855" s="188"/>
    </row>
    <row r="856" spans="1:28" ht="16.5" customHeight="1">
      <c r="A856" s="188"/>
      <c r="B856" s="189"/>
      <c r="C856" s="188"/>
      <c r="D856" s="188"/>
      <c r="E856" s="188"/>
      <c r="F856" s="188"/>
      <c r="G856" s="188"/>
      <c r="H856" s="188"/>
      <c r="I856" s="188"/>
      <c r="J856" s="188"/>
      <c r="K856" s="188"/>
      <c r="L856" s="188"/>
      <c r="M856" s="188"/>
      <c r="N856" s="188"/>
      <c r="O856" s="188"/>
      <c r="P856" s="188"/>
      <c r="Q856" s="188"/>
      <c r="R856" s="188"/>
      <c r="S856" s="188"/>
      <c r="T856" s="188"/>
      <c r="U856" s="188"/>
      <c r="V856" s="188"/>
      <c r="W856" s="188"/>
      <c r="X856" s="188"/>
      <c r="Y856" s="188"/>
      <c r="Z856" s="188"/>
      <c r="AA856" s="188"/>
      <c r="AB856" s="188"/>
    </row>
    <row r="857" spans="1:28" ht="16.5" customHeight="1">
      <c r="A857" s="188"/>
      <c r="B857" s="189"/>
      <c r="C857" s="188"/>
      <c r="D857" s="188"/>
      <c r="E857" s="188"/>
      <c r="F857" s="188"/>
      <c r="G857" s="188"/>
      <c r="H857" s="188"/>
      <c r="I857" s="188"/>
      <c r="J857" s="188"/>
      <c r="K857" s="188"/>
      <c r="L857" s="188"/>
      <c r="M857" s="188"/>
      <c r="N857" s="188"/>
      <c r="O857" s="188"/>
      <c r="P857" s="188"/>
      <c r="Q857" s="188"/>
      <c r="R857" s="188"/>
      <c r="S857" s="188"/>
      <c r="T857" s="188"/>
      <c r="U857" s="188"/>
      <c r="V857" s="188"/>
      <c r="W857" s="188"/>
      <c r="X857" s="188"/>
      <c r="Y857" s="188"/>
      <c r="Z857" s="188"/>
      <c r="AA857" s="188"/>
      <c r="AB857" s="188"/>
    </row>
    <row r="858" spans="1:28" ht="16.5" customHeight="1">
      <c r="A858" s="188"/>
      <c r="B858" s="189"/>
      <c r="C858" s="188"/>
      <c r="D858" s="188"/>
      <c r="E858" s="188"/>
      <c r="F858" s="188"/>
      <c r="G858" s="188"/>
      <c r="H858" s="188"/>
      <c r="I858" s="188"/>
      <c r="J858" s="188"/>
      <c r="K858" s="188"/>
      <c r="L858" s="188"/>
      <c r="M858" s="188"/>
      <c r="N858" s="188"/>
      <c r="O858" s="188"/>
      <c r="P858" s="188"/>
      <c r="Q858" s="188"/>
      <c r="R858" s="188"/>
      <c r="S858" s="188"/>
      <c r="T858" s="188"/>
      <c r="U858" s="188"/>
      <c r="V858" s="188"/>
      <c r="W858" s="188"/>
      <c r="X858" s="188"/>
      <c r="Y858" s="188"/>
      <c r="Z858" s="188"/>
      <c r="AA858" s="188"/>
      <c r="AB858" s="188"/>
    </row>
    <row r="859" spans="1:28" ht="16.5" customHeight="1">
      <c r="A859" s="188"/>
      <c r="B859" s="189"/>
      <c r="C859" s="188"/>
      <c r="D859" s="188"/>
      <c r="E859" s="188"/>
      <c r="F859" s="188"/>
      <c r="G859" s="188"/>
      <c r="H859" s="188"/>
      <c r="I859" s="188"/>
      <c r="J859" s="188"/>
      <c r="K859" s="188"/>
      <c r="L859" s="188"/>
      <c r="M859" s="188"/>
      <c r="N859" s="188"/>
      <c r="O859" s="188"/>
      <c r="P859" s="188"/>
      <c r="Q859" s="188"/>
      <c r="R859" s="188"/>
      <c r="S859" s="188"/>
      <c r="T859" s="188"/>
      <c r="U859" s="188"/>
      <c r="V859" s="188"/>
      <c r="W859" s="188"/>
      <c r="X859" s="188"/>
      <c r="Y859" s="188"/>
      <c r="Z859" s="188"/>
      <c r="AA859" s="188"/>
      <c r="AB859" s="188"/>
    </row>
    <row r="860" spans="1:28" ht="16.5" customHeight="1">
      <c r="A860" s="188"/>
      <c r="B860" s="189"/>
      <c r="C860" s="188"/>
      <c r="D860" s="188"/>
      <c r="E860" s="188"/>
      <c r="F860" s="188"/>
      <c r="G860" s="188"/>
      <c r="H860" s="188"/>
      <c r="I860" s="188"/>
      <c r="J860" s="188"/>
      <c r="K860" s="188"/>
      <c r="L860" s="188"/>
      <c r="M860" s="188"/>
      <c r="N860" s="188"/>
      <c r="O860" s="188"/>
      <c r="P860" s="188"/>
      <c r="Q860" s="188"/>
      <c r="R860" s="188"/>
      <c r="S860" s="188"/>
      <c r="T860" s="188"/>
      <c r="U860" s="188"/>
      <c r="V860" s="188"/>
      <c r="W860" s="188"/>
      <c r="X860" s="188"/>
      <c r="Y860" s="188"/>
      <c r="Z860" s="188"/>
      <c r="AA860" s="188"/>
      <c r="AB860" s="188"/>
    </row>
    <row r="861" spans="1:28" ht="16.5" customHeight="1">
      <c r="A861" s="188"/>
      <c r="B861" s="189"/>
      <c r="C861" s="188"/>
      <c r="D861" s="188"/>
      <c r="E861" s="188"/>
      <c r="F861" s="188"/>
      <c r="G861" s="188"/>
      <c r="H861" s="188"/>
      <c r="I861" s="188"/>
      <c r="J861" s="188"/>
      <c r="K861" s="188"/>
      <c r="L861" s="188"/>
      <c r="M861" s="188"/>
      <c r="N861" s="188"/>
      <c r="O861" s="188"/>
      <c r="P861" s="188"/>
      <c r="Q861" s="188"/>
      <c r="R861" s="188"/>
      <c r="S861" s="188"/>
      <c r="T861" s="188"/>
      <c r="U861" s="188"/>
      <c r="V861" s="188"/>
      <c r="W861" s="188"/>
      <c r="X861" s="188"/>
      <c r="Y861" s="188"/>
      <c r="Z861" s="188"/>
      <c r="AA861" s="188"/>
      <c r="AB861" s="188"/>
    </row>
    <row r="862" spans="1:28" ht="16.5" customHeight="1">
      <c r="A862" s="188"/>
      <c r="B862" s="189"/>
      <c r="C862" s="188"/>
      <c r="D862" s="188"/>
      <c r="E862" s="188"/>
      <c r="F862" s="188"/>
      <c r="G862" s="188"/>
      <c r="H862" s="188"/>
      <c r="I862" s="188"/>
      <c r="J862" s="188"/>
      <c r="K862" s="188"/>
      <c r="L862" s="188"/>
      <c r="M862" s="188"/>
      <c r="N862" s="188"/>
      <c r="O862" s="188"/>
      <c r="P862" s="188"/>
      <c r="Q862" s="188"/>
      <c r="R862" s="188"/>
      <c r="S862" s="188"/>
      <c r="T862" s="188"/>
      <c r="U862" s="188"/>
      <c r="V862" s="188"/>
      <c r="W862" s="188"/>
      <c r="X862" s="188"/>
      <c r="Y862" s="188"/>
      <c r="Z862" s="188"/>
      <c r="AA862" s="188"/>
      <c r="AB862" s="188"/>
    </row>
    <row r="863" spans="1:28" ht="16.5" customHeight="1">
      <c r="A863" s="188"/>
      <c r="B863" s="189"/>
      <c r="C863" s="188"/>
      <c r="D863" s="188"/>
      <c r="E863" s="188"/>
      <c r="F863" s="188"/>
      <c r="G863" s="188"/>
      <c r="H863" s="188"/>
      <c r="I863" s="188"/>
      <c r="J863" s="188"/>
      <c r="K863" s="188"/>
      <c r="L863" s="188"/>
      <c r="M863" s="188"/>
      <c r="N863" s="188"/>
      <c r="O863" s="188"/>
      <c r="P863" s="188"/>
      <c r="Q863" s="188"/>
      <c r="R863" s="188"/>
      <c r="S863" s="188"/>
      <c r="T863" s="188"/>
      <c r="U863" s="188"/>
      <c r="V863" s="188"/>
      <c r="W863" s="188"/>
      <c r="X863" s="188"/>
      <c r="Y863" s="188"/>
      <c r="Z863" s="188"/>
      <c r="AA863" s="188"/>
      <c r="AB863" s="188"/>
    </row>
    <row r="864" spans="1:28" ht="16.5" customHeight="1">
      <c r="A864" s="188"/>
      <c r="B864" s="189"/>
      <c r="C864" s="188"/>
      <c r="D864" s="188"/>
      <c r="E864" s="188"/>
      <c r="F864" s="188"/>
      <c r="G864" s="188"/>
      <c r="H864" s="188"/>
      <c r="I864" s="188"/>
      <c r="J864" s="188"/>
      <c r="K864" s="188"/>
      <c r="L864" s="188"/>
      <c r="M864" s="188"/>
      <c r="N864" s="188"/>
      <c r="O864" s="188"/>
      <c r="P864" s="188"/>
      <c r="Q864" s="188"/>
      <c r="R864" s="188"/>
      <c r="S864" s="188"/>
      <c r="T864" s="188"/>
      <c r="U864" s="188"/>
      <c r="V864" s="188"/>
      <c r="W864" s="188"/>
      <c r="X864" s="188"/>
      <c r="Y864" s="188"/>
      <c r="Z864" s="188"/>
      <c r="AA864" s="188"/>
      <c r="AB864" s="188"/>
    </row>
    <row r="865" spans="1:28" ht="16.5" customHeight="1">
      <c r="A865" s="188"/>
      <c r="B865" s="189"/>
      <c r="C865" s="188"/>
      <c r="D865" s="188"/>
      <c r="E865" s="188"/>
      <c r="F865" s="188"/>
      <c r="G865" s="188"/>
      <c r="H865" s="188"/>
      <c r="I865" s="188"/>
      <c r="J865" s="188"/>
      <c r="K865" s="188"/>
      <c r="L865" s="188"/>
      <c r="M865" s="188"/>
      <c r="N865" s="188"/>
      <c r="O865" s="188"/>
      <c r="P865" s="188"/>
      <c r="Q865" s="188"/>
      <c r="R865" s="188"/>
      <c r="S865" s="188"/>
      <c r="T865" s="188"/>
      <c r="U865" s="188"/>
      <c r="V865" s="188"/>
      <c r="W865" s="188"/>
      <c r="X865" s="188"/>
      <c r="Y865" s="188"/>
      <c r="Z865" s="188"/>
      <c r="AA865" s="188"/>
      <c r="AB865" s="188"/>
    </row>
    <row r="866" spans="1:28" ht="16.5" customHeight="1">
      <c r="A866" s="188"/>
      <c r="B866" s="189"/>
      <c r="C866" s="188"/>
      <c r="D866" s="188"/>
      <c r="E866" s="188"/>
      <c r="F866" s="188"/>
      <c r="G866" s="188"/>
      <c r="H866" s="188"/>
      <c r="I866" s="188"/>
      <c r="J866" s="188"/>
      <c r="K866" s="188"/>
      <c r="L866" s="188"/>
      <c r="M866" s="188"/>
      <c r="N866" s="188"/>
      <c r="O866" s="188"/>
      <c r="P866" s="188"/>
      <c r="Q866" s="188"/>
      <c r="R866" s="188"/>
      <c r="S866" s="188"/>
      <c r="T866" s="188"/>
      <c r="U866" s="188"/>
      <c r="V866" s="188"/>
      <c r="W866" s="188"/>
      <c r="X866" s="188"/>
      <c r="Y866" s="188"/>
      <c r="Z866" s="188"/>
      <c r="AA866" s="188"/>
      <c r="AB866" s="188"/>
    </row>
    <row r="867" spans="1:28" ht="16.5" customHeight="1">
      <c r="A867" s="188"/>
      <c r="B867" s="189"/>
      <c r="C867" s="188"/>
      <c r="D867" s="188"/>
      <c r="E867" s="188"/>
      <c r="F867" s="188"/>
      <c r="G867" s="188"/>
      <c r="H867" s="188"/>
      <c r="I867" s="188"/>
      <c r="J867" s="188"/>
      <c r="K867" s="188"/>
      <c r="L867" s="188"/>
      <c r="M867" s="188"/>
      <c r="N867" s="188"/>
      <c r="O867" s="188"/>
      <c r="P867" s="188"/>
      <c r="Q867" s="188"/>
      <c r="R867" s="188"/>
      <c r="S867" s="188"/>
      <c r="T867" s="188"/>
      <c r="U867" s="188"/>
      <c r="V867" s="188"/>
      <c r="W867" s="188"/>
      <c r="X867" s="188"/>
      <c r="Y867" s="188"/>
      <c r="Z867" s="188"/>
      <c r="AA867" s="188"/>
      <c r="AB867" s="188"/>
    </row>
    <row r="868" spans="1:28" ht="16.5" customHeight="1">
      <c r="A868" s="188"/>
      <c r="B868" s="189"/>
      <c r="C868" s="188"/>
      <c r="D868" s="188"/>
      <c r="E868" s="188"/>
      <c r="F868" s="188"/>
      <c r="G868" s="188"/>
      <c r="H868" s="188"/>
      <c r="I868" s="188"/>
      <c r="J868" s="188"/>
      <c r="K868" s="188"/>
      <c r="L868" s="188"/>
      <c r="M868" s="188"/>
      <c r="N868" s="188"/>
      <c r="O868" s="188"/>
      <c r="P868" s="188"/>
      <c r="Q868" s="188"/>
      <c r="R868" s="188"/>
      <c r="S868" s="188"/>
      <c r="T868" s="188"/>
      <c r="U868" s="188"/>
      <c r="V868" s="188"/>
      <c r="W868" s="188"/>
      <c r="X868" s="188"/>
      <c r="Y868" s="188"/>
      <c r="Z868" s="188"/>
      <c r="AA868" s="188"/>
      <c r="AB868" s="188"/>
    </row>
    <row r="869" spans="1:28" ht="16.5" customHeight="1">
      <c r="A869" s="188"/>
      <c r="B869" s="189"/>
      <c r="C869" s="188"/>
      <c r="D869" s="188"/>
      <c r="E869" s="188"/>
      <c r="F869" s="188"/>
      <c r="G869" s="188"/>
      <c r="H869" s="188"/>
      <c r="I869" s="188"/>
      <c r="J869" s="188"/>
      <c r="K869" s="188"/>
      <c r="L869" s="188"/>
      <c r="M869" s="188"/>
      <c r="N869" s="188"/>
      <c r="O869" s="188"/>
      <c r="P869" s="188"/>
      <c r="Q869" s="188"/>
      <c r="R869" s="188"/>
      <c r="S869" s="188"/>
      <c r="T869" s="188"/>
      <c r="U869" s="188"/>
      <c r="V869" s="188"/>
      <c r="W869" s="188"/>
      <c r="X869" s="188"/>
      <c r="Y869" s="188"/>
      <c r="Z869" s="188"/>
      <c r="AA869" s="188"/>
      <c r="AB869" s="188"/>
    </row>
    <row r="870" spans="1:28" ht="16.5" customHeight="1">
      <c r="A870" s="188"/>
      <c r="B870" s="189"/>
      <c r="C870" s="188"/>
      <c r="D870" s="188"/>
      <c r="E870" s="188"/>
      <c r="F870" s="188"/>
      <c r="G870" s="188"/>
      <c r="H870" s="188"/>
      <c r="I870" s="188"/>
      <c r="J870" s="188"/>
      <c r="K870" s="188"/>
      <c r="L870" s="188"/>
      <c r="M870" s="188"/>
      <c r="N870" s="188"/>
      <c r="O870" s="188"/>
      <c r="P870" s="188"/>
      <c r="Q870" s="188"/>
      <c r="R870" s="188"/>
      <c r="S870" s="188"/>
      <c r="T870" s="188"/>
      <c r="U870" s="188"/>
      <c r="V870" s="188"/>
      <c r="W870" s="188"/>
      <c r="X870" s="188"/>
      <c r="Y870" s="188"/>
      <c r="Z870" s="188"/>
      <c r="AA870" s="188"/>
      <c r="AB870" s="188"/>
    </row>
    <row r="871" spans="1:28" ht="16.5" customHeight="1">
      <c r="A871" s="188"/>
      <c r="B871" s="189"/>
      <c r="C871" s="188"/>
      <c r="D871" s="188"/>
      <c r="E871" s="188"/>
      <c r="F871" s="188"/>
      <c r="G871" s="188"/>
      <c r="H871" s="188"/>
      <c r="I871" s="188"/>
      <c r="J871" s="188"/>
      <c r="K871" s="188"/>
      <c r="L871" s="188"/>
      <c r="M871" s="188"/>
      <c r="N871" s="188"/>
      <c r="O871" s="188"/>
      <c r="P871" s="188"/>
      <c r="Q871" s="188"/>
      <c r="R871" s="188"/>
      <c r="S871" s="188"/>
      <c r="T871" s="188"/>
      <c r="U871" s="188"/>
      <c r="V871" s="188"/>
      <c r="W871" s="188"/>
      <c r="X871" s="188"/>
      <c r="Y871" s="188"/>
      <c r="Z871" s="188"/>
      <c r="AA871" s="188"/>
      <c r="AB871" s="188"/>
    </row>
    <row r="872" spans="1:28" ht="16.5" customHeight="1">
      <c r="A872" s="188"/>
      <c r="B872" s="189"/>
      <c r="C872" s="188"/>
      <c r="D872" s="188"/>
      <c r="E872" s="188"/>
      <c r="F872" s="188"/>
      <c r="G872" s="188"/>
      <c r="H872" s="188"/>
      <c r="I872" s="188"/>
      <c r="J872" s="188"/>
      <c r="K872" s="188"/>
      <c r="L872" s="188"/>
      <c r="M872" s="188"/>
      <c r="N872" s="188"/>
      <c r="O872" s="188"/>
      <c r="P872" s="188"/>
      <c r="Q872" s="188"/>
      <c r="R872" s="188"/>
      <c r="S872" s="188"/>
      <c r="T872" s="188"/>
      <c r="U872" s="188"/>
      <c r="V872" s="188"/>
      <c r="W872" s="188"/>
      <c r="X872" s="188"/>
      <c r="Y872" s="188"/>
      <c r="Z872" s="188"/>
      <c r="AA872" s="188"/>
      <c r="AB872" s="188"/>
    </row>
    <row r="873" spans="1:28" ht="16.5" customHeight="1">
      <c r="A873" s="188"/>
      <c r="B873" s="189"/>
      <c r="C873" s="188"/>
      <c r="D873" s="188"/>
      <c r="E873" s="188"/>
      <c r="F873" s="188"/>
      <c r="G873" s="188"/>
      <c r="H873" s="188"/>
      <c r="I873" s="188"/>
      <c r="J873" s="188"/>
      <c r="K873" s="188"/>
      <c r="L873" s="188"/>
      <c r="M873" s="188"/>
      <c r="N873" s="188"/>
      <c r="O873" s="188"/>
      <c r="P873" s="188"/>
      <c r="Q873" s="188"/>
      <c r="R873" s="188"/>
      <c r="S873" s="188"/>
      <c r="T873" s="188"/>
      <c r="U873" s="188"/>
      <c r="V873" s="188"/>
      <c r="W873" s="188"/>
      <c r="X873" s="188"/>
      <c r="Y873" s="188"/>
      <c r="Z873" s="188"/>
      <c r="AA873" s="188"/>
      <c r="AB873" s="188"/>
    </row>
    <row r="874" spans="1:28" ht="16.5" customHeight="1">
      <c r="A874" s="188"/>
      <c r="B874" s="189"/>
      <c r="C874" s="188"/>
      <c r="D874" s="188"/>
      <c r="E874" s="188"/>
      <c r="F874" s="188"/>
      <c r="G874" s="188"/>
      <c r="H874" s="188"/>
      <c r="I874" s="188"/>
      <c r="J874" s="188"/>
      <c r="K874" s="188"/>
      <c r="L874" s="188"/>
      <c r="M874" s="188"/>
      <c r="N874" s="188"/>
      <c r="O874" s="188"/>
      <c r="P874" s="188"/>
      <c r="Q874" s="188"/>
      <c r="R874" s="188"/>
      <c r="S874" s="188"/>
      <c r="T874" s="188"/>
      <c r="U874" s="188"/>
      <c r="V874" s="188"/>
      <c r="W874" s="188"/>
      <c r="X874" s="188"/>
      <c r="Y874" s="188"/>
      <c r="Z874" s="188"/>
      <c r="AA874" s="188"/>
      <c r="AB874" s="188"/>
    </row>
    <row r="875" spans="1:28" ht="16.5" customHeight="1">
      <c r="A875" s="188"/>
      <c r="B875" s="189"/>
      <c r="C875" s="188"/>
      <c r="D875" s="188"/>
      <c r="E875" s="188"/>
      <c r="F875" s="188"/>
      <c r="G875" s="188"/>
      <c r="H875" s="188"/>
      <c r="I875" s="188"/>
      <c r="J875" s="188"/>
      <c r="K875" s="188"/>
      <c r="L875" s="188"/>
      <c r="M875" s="188"/>
      <c r="N875" s="188"/>
      <c r="O875" s="188"/>
      <c r="P875" s="188"/>
      <c r="Q875" s="188"/>
      <c r="R875" s="188"/>
      <c r="S875" s="188"/>
      <c r="T875" s="188"/>
      <c r="U875" s="188"/>
      <c r="V875" s="188"/>
      <c r="W875" s="188"/>
      <c r="X875" s="188"/>
      <c r="Y875" s="188"/>
      <c r="Z875" s="188"/>
      <c r="AA875" s="188"/>
      <c r="AB875" s="188"/>
    </row>
    <row r="876" spans="1:28" ht="16.5" customHeight="1">
      <c r="A876" s="188"/>
      <c r="B876" s="189"/>
      <c r="C876" s="188"/>
      <c r="D876" s="188"/>
      <c r="E876" s="188"/>
      <c r="F876" s="188"/>
      <c r="G876" s="188"/>
      <c r="H876" s="188"/>
      <c r="I876" s="188"/>
      <c r="J876" s="188"/>
      <c r="K876" s="188"/>
      <c r="L876" s="188"/>
      <c r="M876" s="188"/>
      <c r="N876" s="188"/>
      <c r="O876" s="188"/>
      <c r="P876" s="188"/>
      <c r="Q876" s="188"/>
      <c r="R876" s="188"/>
      <c r="S876" s="188"/>
      <c r="T876" s="188"/>
      <c r="U876" s="188"/>
      <c r="V876" s="188"/>
      <c r="W876" s="188"/>
      <c r="X876" s="188"/>
      <c r="Y876" s="188"/>
      <c r="Z876" s="188"/>
      <c r="AA876" s="188"/>
      <c r="AB876" s="188"/>
    </row>
    <row r="877" spans="1:28" ht="16.5" customHeight="1">
      <c r="A877" s="188"/>
      <c r="B877" s="189"/>
      <c r="C877" s="188"/>
      <c r="D877" s="188"/>
      <c r="E877" s="188"/>
      <c r="F877" s="188"/>
      <c r="G877" s="188"/>
      <c r="H877" s="188"/>
      <c r="I877" s="188"/>
      <c r="J877" s="188"/>
      <c r="K877" s="188"/>
      <c r="L877" s="188"/>
      <c r="M877" s="188"/>
      <c r="N877" s="188"/>
      <c r="O877" s="188"/>
      <c r="P877" s="188"/>
      <c r="Q877" s="188"/>
      <c r="R877" s="188"/>
      <c r="S877" s="188"/>
      <c r="T877" s="188"/>
      <c r="U877" s="188"/>
      <c r="V877" s="188"/>
      <c r="W877" s="188"/>
      <c r="X877" s="188"/>
      <c r="Y877" s="188"/>
      <c r="Z877" s="188"/>
      <c r="AA877" s="188"/>
      <c r="AB877" s="188"/>
    </row>
    <row r="878" spans="1:28" ht="16.5" customHeight="1">
      <c r="A878" s="188"/>
      <c r="B878" s="189"/>
      <c r="C878" s="188"/>
      <c r="D878" s="188"/>
      <c r="E878" s="188"/>
      <c r="F878" s="188"/>
      <c r="G878" s="188"/>
      <c r="H878" s="188"/>
      <c r="I878" s="188"/>
      <c r="J878" s="188"/>
      <c r="K878" s="188"/>
      <c r="L878" s="188"/>
      <c r="M878" s="188"/>
      <c r="N878" s="188"/>
      <c r="O878" s="188"/>
      <c r="P878" s="188"/>
      <c r="Q878" s="188"/>
      <c r="R878" s="188"/>
      <c r="S878" s="188"/>
      <c r="T878" s="188"/>
      <c r="U878" s="188"/>
      <c r="V878" s="188"/>
      <c r="W878" s="188"/>
      <c r="X878" s="188"/>
      <c r="Y878" s="188"/>
      <c r="Z878" s="188"/>
      <c r="AA878" s="188"/>
      <c r="AB878" s="188"/>
    </row>
    <row r="879" spans="1:28" ht="16.5" customHeight="1">
      <c r="A879" s="188"/>
      <c r="B879" s="189"/>
      <c r="C879" s="188"/>
      <c r="D879" s="188"/>
      <c r="E879" s="188"/>
      <c r="F879" s="188"/>
      <c r="G879" s="188"/>
      <c r="H879" s="188"/>
      <c r="I879" s="188"/>
      <c r="J879" s="188"/>
      <c r="K879" s="188"/>
      <c r="L879" s="188"/>
      <c r="M879" s="188"/>
      <c r="N879" s="188"/>
      <c r="O879" s="188"/>
      <c r="P879" s="188"/>
      <c r="Q879" s="188"/>
      <c r="R879" s="188"/>
      <c r="S879" s="188"/>
      <c r="T879" s="188"/>
      <c r="U879" s="188"/>
      <c r="V879" s="188"/>
      <c r="W879" s="188"/>
      <c r="X879" s="188"/>
      <c r="Y879" s="188"/>
      <c r="Z879" s="188"/>
      <c r="AA879" s="188"/>
      <c r="AB879" s="188"/>
    </row>
    <row r="880" spans="1:28" ht="16.5" customHeight="1">
      <c r="A880" s="188"/>
      <c r="B880" s="189"/>
      <c r="C880" s="188"/>
      <c r="D880" s="188"/>
      <c r="E880" s="188"/>
      <c r="F880" s="188"/>
      <c r="G880" s="188"/>
      <c r="H880" s="188"/>
      <c r="I880" s="188"/>
      <c r="J880" s="188"/>
      <c r="K880" s="188"/>
      <c r="L880" s="188"/>
      <c r="M880" s="188"/>
      <c r="N880" s="188"/>
      <c r="O880" s="188"/>
      <c r="P880" s="188"/>
      <c r="Q880" s="188"/>
      <c r="R880" s="188"/>
      <c r="S880" s="188"/>
      <c r="T880" s="188"/>
      <c r="U880" s="188"/>
      <c r="V880" s="188"/>
      <c r="W880" s="188"/>
      <c r="X880" s="188"/>
      <c r="Y880" s="188"/>
      <c r="Z880" s="188"/>
      <c r="AA880" s="188"/>
      <c r="AB880" s="188"/>
    </row>
    <row r="881" spans="1:28" ht="16.5" customHeight="1">
      <c r="A881" s="188"/>
      <c r="B881" s="189"/>
      <c r="C881" s="188"/>
      <c r="D881" s="188"/>
      <c r="E881" s="188"/>
      <c r="F881" s="188"/>
      <c r="G881" s="188"/>
      <c r="H881" s="188"/>
      <c r="I881" s="188"/>
      <c r="J881" s="188"/>
      <c r="K881" s="188"/>
      <c r="L881" s="188"/>
      <c r="M881" s="188"/>
      <c r="N881" s="188"/>
      <c r="O881" s="188"/>
      <c r="P881" s="188"/>
      <c r="Q881" s="188"/>
      <c r="R881" s="188"/>
      <c r="S881" s="188"/>
      <c r="T881" s="188"/>
      <c r="U881" s="188"/>
      <c r="V881" s="188"/>
      <c r="W881" s="188"/>
      <c r="X881" s="188"/>
      <c r="Y881" s="188"/>
      <c r="Z881" s="188"/>
      <c r="AA881" s="188"/>
      <c r="AB881" s="188"/>
    </row>
    <row r="882" spans="1:28" ht="16.5" customHeight="1">
      <c r="A882" s="188"/>
      <c r="B882" s="189"/>
      <c r="C882" s="188"/>
      <c r="D882" s="188"/>
      <c r="E882" s="188"/>
      <c r="F882" s="188"/>
      <c r="G882" s="188"/>
      <c r="H882" s="188"/>
      <c r="I882" s="188"/>
      <c r="J882" s="188"/>
      <c r="K882" s="188"/>
      <c r="L882" s="188"/>
      <c r="M882" s="188"/>
      <c r="N882" s="188"/>
      <c r="O882" s="188"/>
      <c r="P882" s="188"/>
      <c r="Q882" s="188"/>
      <c r="R882" s="188"/>
      <c r="S882" s="188"/>
      <c r="T882" s="188"/>
      <c r="U882" s="188"/>
      <c r="V882" s="188"/>
      <c r="W882" s="188"/>
      <c r="X882" s="188"/>
      <c r="Y882" s="188"/>
      <c r="Z882" s="188"/>
      <c r="AA882" s="188"/>
      <c r="AB882" s="188"/>
    </row>
    <row r="883" spans="1:28" ht="16.5" customHeight="1">
      <c r="A883" s="188"/>
      <c r="B883" s="189"/>
      <c r="C883" s="188"/>
      <c r="D883" s="188"/>
      <c r="E883" s="188"/>
      <c r="F883" s="188"/>
      <c r="G883" s="188"/>
      <c r="H883" s="188"/>
      <c r="I883" s="188"/>
      <c r="J883" s="188"/>
      <c r="K883" s="188"/>
      <c r="L883" s="188"/>
      <c r="M883" s="188"/>
      <c r="N883" s="188"/>
      <c r="O883" s="188"/>
      <c r="P883" s="188"/>
      <c r="Q883" s="188"/>
      <c r="R883" s="188"/>
      <c r="S883" s="188"/>
      <c r="T883" s="188"/>
      <c r="U883" s="188"/>
      <c r="V883" s="188"/>
      <c r="W883" s="188"/>
      <c r="X883" s="188"/>
      <c r="Y883" s="188"/>
      <c r="Z883" s="188"/>
      <c r="AA883" s="188"/>
      <c r="AB883" s="188"/>
    </row>
    <row r="884" spans="1:28" ht="16.5" customHeight="1">
      <c r="A884" s="188"/>
      <c r="B884" s="189"/>
      <c r="C884" s="188"/>
      <c r="D884" s="188"/>
      <c r="E884" s="188"/>
      <c r="F884" s="188"/>
      <c r="G884" s="188"/>
      <c r="H884" s="188"/>
      <c r="I884" s="188"/>
      <c r="J884" s="188"/>
      <c r="K884" s="188"/>
      <c r="L884" s="188"/>
      <c r="M884" s="188"/>
      <c r="N884" s="188"/>
      <c r="O884" s="188"/>
      <c r="P884" s="188"/>
      <c r="Q884" s="188"/>
      <c r="R884" s="188"/>
      <c r="S884" s="188"/>
      <c r="T884" s="188"/>
      <c r="U884" s="188"/>
      <c r="V884" s="188"/>
      <c r="W884" s="188"/>
      <c r="X884" s="188"/>
      <c r="Y884" s="188"/>
      <c r="Z884" s="188"/>
      <c r="AA884" s="188"/>
      <c r="AB884" s="188"/>
    </row>
    <row r="885" spans="1:28" ht="16.5" customHeight="1">
      <c r="A885" s="188"/>
      <c r="B885" s="189"/>
      <c r="C885" s="188"/>
      <c r="D885" s="188"/>
      <c r="E885" s="188"/>
      <c r="F885" s="188"/>
      <c r="G885" s="188"/>
      <c r="H885" s="188"/>
      <c r="I885" s="188"/>
      <c r="J885" s="188"/>
      <c r="K885" s="188"/>
      <c r="L885" s="188"/>
      <c r="M885" s="188"/>
      <c r="N885" s="188"/>
      <c r="O885" s="188"/>
      <c r="P885" s="188"/>
      <c r="Q885" s="188"/>
      <c r="R885" s="188"/>
      <c r="S885" s="188"/>
      <c r="T885" s="188"/>
      <c r="U885" s="188"/>
      <c r="V885" s="188"/>
      <c r="W885" s="188"/>
      <c r="X885" s="188"/>
      <c r="Y885" s="188"/>
      <c r="Z885" s="188"/>
      <c r="AA885" s="188"/>
      <c r="AB885" s="188"/>
    </row>
    <row r="886" spans="1:28" ht="16.5" customHeight="1">
      <c r="A886" s="188"/>
      <c r="B886" s="189"/>
      <c r="C886" s="188"/>
      <c r="D886" s="188"/>
      <c r="E886" s="188"/>
      <c r="F886" s="188"/>
      <c r="G886" s="188"/>
      <c r="H886" s="188"/>
      <c r="I886" s="188"/>
      <c r="J886" s="188"/>
      <c r="K886" s="188"/>
      <c r="L886" s="188"/>
      <c r="M886" s="188"/>
      <c r="N886" s="188"/>
      <c r="O886" s="188"/>
      <c r="P886" s="188"/>
      <c r="Q886" s="188"/>
      <c r="R886" s="188"/>
      <c r="S886" s="188"/>
      <c r="T886" s="188"/>
      <c r="U886" s="188"/>
      <c r="V886" s="188"/>
      <c r="W886" s="188"/>
      <c r="X886" s="188"/>
      <c r="Y886" s="188"/>
      <c r="Z886" s="188"/>
      <c r="AA886" s="188"/>
      <c r="AB886" s="188"/>
    </row>
    <row r="887" spans="1:28" ht="16.5" customHeight="1">
      <c r="A887" s="188"/>
      <c r="B887" s="189"/>
      <c r="C887" s="188"/>
      <c r="D887" s="188"/>
      <c r="E887" s="188"/>
      <c r="F887" s="188"/>
      <c r="G887" s="188"/>
      <c r="H887" s="188"/>
      <c r="I887" s="188"/>
      <c r="J887" s="188"/>
      <c r="K887" s="188"/>
      <c r="L887" s="188"/>
      <c r="M887" s="188"/>
      <c r="N887" s="188"/>
      <c r="O887" s="188"/>
      <c r="P887" s="188"/>
      <c r="Q887" s="188"/>
      <c r="R887" s="188"/>
      <c r="S887" s="188"/>
      <c r="T887" s="188"/>
      <c r="U887" s="188"/>
      <c r="V887" s="188"/>
      <c r="W887" s="188"/>
      <c r="X887" s="188"/>
      <c r="Y887" s="188"/>
      <c r="Z887" s="188"/>
      <c r="AA887" s="188"/>
      <c r="AB887" s="188"/>
    </row>
    <row r="888" spans="1:28" ht="16.5" customHeight="1">
      <c r="A888" s="188"/>
      <c r="B888" s="189"/>
      <c r="C888" s="188"/>
      <c r="D888" s="188"/>
      <c r="E888" s="188"/>
      <c r="F888" s="188"/>
      <c r="G888" s="188"/>
      <c r="H888" s="188"/>
      <c r="I888" s="188"/>
      <c r="J888" s="188"/>
      <c r="K888" s="188"/>
      <c r="L888" s="188"/>
      <c r="M888" s="188"/>
      <c r="N888" s="188"/>
      <c r="O888" s="188"/>
      <c r="P888" s="188"/>
      <c r="Q888" s="188"/>
      <c r="R888" s="188"/>
      <c r="S888" s="188"/>
      <c r="T888" s="188"/>
      <c r="U888" s="188"/>
      <c r="V888" s="188"/>
      <c r="W888" s="188"/>
      <c r="X888" s="188"/>
      <c r="Y888" s="188"/>
      <c r="Z888" s="188"/>
      <c r="AA888" s="188"/>
      <c r="AB888" s="188"/>
    </row>
    <row r="889" spans="1:28" ht="16.5" customHeight="1">
      <c r="A889" s="188"/>
      <c r="B889" s="189"/>
      <c r="C889" s="188"/>
      <c r="D889" s="188"/>
      <c r="E889" s="188"/>
      <c r="F889" s="188"/>
      <c r="G889" s="188"/>
      <c r="H889" s="188"/>
      <c r="I889" s="188"/>
      <c r="J889" s="188"/>
      <c r="K889" s="188"/>
      <c r="L889" s="188"/>
      <c r="M889" s="188"/>
      <c r="N889" s="188"/>
      <c r="O889" s="188"/>
      <c r="P889" s="188"/>
      <c r="Q889" s="188"/>
      <c r="R889" s="188"/>
      <c r="S889" s="188"/>
      <c r="T889" s="188"/>
      <c r="U889" s="188"/>
      <c r="V889" s="188"/>
      <c r="W889" s="188"/>
      <c r="X889" s="188"/>
      <c r="Y889" s="188"/>
      <c r="Z889" s="188"/>
      <c r="AA889" s="188"/>
      <c r="AB889" s="188"/>
    </row>
    <row r="890" spans="1:28" ht="16.5" customHeight="1">
      <c r="A890" s="188"/>
      <c r="B890" s="189"/>
      <c r="C890" s="188"/>
      <c r="D890" s="188"/>
      <c r="E890" s="188"/>
      <c r="F890" s="188"/>
      <c r="G890" s="188"/>
      <c r="H890" s="188"/>
      <c r="I890" s="188"/>
      <c r="J890" s="188"/>
      <c r="K890" s="188"/>
      <c r="L890" s="188"/>
      <c r="M890" s="188"/>
      <c r="N890" s="188"/>
      <c r="O890" s="188"/>
      <c r="P890" s="188"/>
      <c r="Q890" s="188"/>
      <c r="R890" s="188"/>
      <c r="S890" s="188"/>
      <c r="T890" s="188"/>
      <c r="U890" s="188"/>
      <c r="V890" s="188"/>
      <c r="W890" s="188"/>
      <c r="X890" s="188"/>
      <c r="Y890" s="188"/>
      <c r="Z890" s="188"/>
      <c r="AA890" s="188"/>
      <c r="AB890" s="188"/>
    </row>
    <row r="891" spans="1:28" ht="16.5" customHeight="1">
      <c r="A891" s="188"/>
      <c r="B891" s="189"/>
      <c r="C891" s="188"/>
      <c r="D891" s="188"/>
      <c r="E891" s="188"/>
      <c r="F891" s="188"/>
      <c r="G891" s="188"/>
      <c r="H891" s="188"/>
      <c r="I891" s="188"/>
      <c r="J891" s="188"/>
      <c r="K891" s="188"/>
      <c r="L891" s="188"/>
      <c r="M891" s="188"/>
      <c r="N891" s="188"/>
      <c r="O891" s="188"/>
      <c r="P891" s="188"/>
      <c r="Q891" s="188"/>
      <c r="R891" s="188"/>
      <c r="S891" s="188"/>
      <c r="T891" s="188"/>
      <c r="U891" s="188"/>
      <c r="V891" s="188"/>
      <c r="W891" s="188"/>
      <c r="X891" s="188"/>
      <c r="Y891" s="188"/>
      <c r="Z891" s="188"/>
      <c r="AA891" s="188"/>
      <c r="AB891" s="188"/>
    </row>
    <row r="892" spans="1:28" ht="16.5" customHeight="1">
      <c r="A892" s="188"/>
      <c r="B892" s="189"/>
      <c r="C892" s="188"/>
      <c r="D892" s="188"/>
      <c r="E892" s="188"/>
      <c r="F892" s="188"/>
      <c r="G892" s="188"/>
      <c r="H892" s="188"/>
      <c r="I892" s="188"/>
      <c r="J892" s="188"/>
      <c r="K892" s="188"/>
      <c r="L892" s="188"/>
      <c r="M892" s="188"/>
      <c r="N892" s="188"/>
      <c r="O892" s="188"/>
      <c r="P892" s="188"/>
      <c r="Q892" s="188"/>
      <c r="R892" s="188"/>
      <c r="S892" s="188"/>
      <c r="T892" s="188"/>
      <c r="U892" s="188"/>
      <c r="V892" s="188"/>
      <c r="W892" s="188"/>
      <c r="X892" s="188"/>
      <c r="Y892" s="188"/>
      <c r="Z892" s="188"/>
      <c r="AA892" s="188"/>
      <c r="AB892" s="188"/>
    </row>
    <row r="893" spans="1:28" ht="16.5" customHeight="1">
      <c r="A893" s="188"/>
      <c r="B893" s="189"/>
      <c r="C893" s="188"/>
      <c r="D893" s="188"/>
      <c r="E893" s="188"/>
      <c r="F893" s="188"/>
      <c r="G893" s="188"/>
      <c r="H893" s="188"/>
      <c r="I893" s="188"/>
      <c r="J893" s="188"/>
      <c r="K893" s="188"/>
      <c r="L893" s="188"/>
      <c r="M893" s="188"/>
      <c r="N893" s="188"/>
      <c r="O893" s="188"/>
      <c r="P893" s="188"/>
      <c r="Q893" s="188"/>
      <c r="R893" s="188"/>
      <c r="S893" s="188"/>
      <c r="T893" s="188"/>
      <c r="U893" s="188"/>
      <c r="V893" s="188"/>
      <c r="W893" s="188"/>
      <c r="X893" s="188"/>
      <c r="Y893" s="188"/>
      <c r="Z893" s="188"/>
      <c r="AA893" s="188"/>
      <c r="AB893" s="188"/>
    </row>
    <row r="894" spans="1:28" ht="16.5" customHeight="1">
      <c r="A894" s="188"/>
      <c r="B894" s="189"/>
      <c r="C894" s="188"/>
      <c r="D894" s="188"/>
      <c r="E894" s="188"/>
      <c r="F894" s="188"/>
      <c r="G894" s="188"/>
      <c r="H894" s="188"/>
      <c r="I894" s="188"/>
      <c r="J894" s="188"/>
      <c r="K894" s="188"/>
      <c r="L894" s="188"/>
      <c r="M894" s="188"/>
      <c r="N894" s="188"/>
      <c r="O894" s="188"/>
      <c r="P894" s="188"/>
      <c r="Q894" s="188"/>
      <c r="R894" s="188"/>
      <c r="S894" s="188"/>
      <c r="T894" s="188"/>
      <c r="U894" s="188"/>
      <c r="V894" s="188"/>
      <c r="W894" s="188"/>
      <c r="X894" s="188"/>
      <c r="Y894" s="188"/>
      <c r="Z894" s="188"/>
      <c r="AA894" s="188"/>
      <c r="AB894" s="188"/>
    </row>
    <row r="895" spans="1:28" ht="16.5" customHeight="1">
      <c r="A895" s="188"/>
      <c r="B895" s="189"/>
      <c r="C895" s="188"/>
      <c r="D895" s="188"/>
      <c r="E895" s="188"/>
      <c r="F895" s="188"/>
      <c r="G895" s="188"/>
      <c r="H895" s="188"/>
      <c r="I895" s="188"/>
      <c r="J895" s="188"/>
      <c r="K895" s="188"/>
      <c r="L895" s="188"/>
      <c r="M895" s="188"/>
      <c r="N895" s="188"/>
      <c r="O895" s="188"/>
      <c r="P895" s="188"/>
      <c r="Q895" s="188"/>
      <c r="R895" s="188"/>
      <c r="S895" s="188"/>
      <c r="T895" s="188"/>
      <c r="U895" s="188"/>
      <c r="V895" s="188"/>
      <c r="W895" s="188"/>
      <c r="X895" s="188"/>
      <c r="Y895" s="188"/>
      <c r="Z895" s="188"/>
      <c r="AA895" s="188"/>
      <c r="AB895" s="188"/>
    </row>
    <row r="896" spans="1:28" ht="16.5" customHeight="1">
      <c r="A896" s="188"/>
      <c r="B896" s="189"/>
      <c r="C896" s="188"/>
      <c r="D896" s="188"/>
      <c r="E896" s="188"/>
      <c r="F896" s="188"/>
      <c r="G896" s="188"/>
      <c r="H896" s="188"/>
      <c r="I896" s="188"/>
      <c r="J896" s="188"/>
      <c r="K896" s="188"/>
      <c r="L896" s="188"/>
      <c r="M896" s="188"/>
      <c r="N896" s="188"/>
      <c r="O896" s="188"/>
      <c r="P896" s="188"/>
      <c r="Q896" s="188"/>
      <c r="R896" s="188"/>
      <c r="S896" s="188"/>
      <c r="T896" s="188"/>
      <c r="U896" s="188"/>
      <c r="V896" s="188"/>
      <c r="W896" s="188"/>
      <c r="X896" s="188"/>
      <c r="Y896" s="188"/>
      <c r="Z896" s="188"/>
      <c r="AA896" s="188"/>
      <c r="AB896" s="188"/>
    </row>
    <row r="897" spans="1:28" ht="16.5" customHeight="1">
      <c r="A897" s="188"/>
      <c r="B897" s="189"/>
      <c r="C897" s="188"/>
      <c r="D897" s="188"/>
      <c r="E897" s="188"/>
      <c r="F897" s="188"/>
      <c r="G897" s="188"/>
      <c r="H897" s="188"/>
      <c r="I897" s="188"/>
      <c r="J897" s="188"/>
      <c r="K897" s="188"/>
      <c r="L897" s="188"/>
      <c r="M897" s="188"/>
      <c r="N897" s="188"/>
      <c r="O897" s="188"/>
      <c r="P897" s="188"/>
      <c r="Q897" s="188"/>
      <c r="R897" s="188"/>
      <c r="S897" s="188"/>
      <c r="T897" s="188"/>
      <c r="U897" s="188"/>
      <c r="V897" s="188"/>
      <c r="W897" s="188"/>
      <c r="X897" s="188"/>
      <c r="Y897" s="188"/>
      <c r="Z897" s="188"/>
      <c r="AA897" s="188"/>
      <c r="AB897" s="188"/>
    </row>
    <row r="898" spans="1:28" ht="16.5" customHeight="1">
      <c r="A898" s="188"/>
      <c r="B898" s="189"/>
      <c r="C898" s="188"/>
      <c r="D898" s="188"/>
      <c r="E898" s="188"/>
      <c r="F898" s="188"/>
      <c r="G898" s="188"/>
      <c r="H898" s="188"/>
      <c r="I898" s="188"/>
      <c r="J898" s="188"/>
      <c r="K898" s="188"/>
      <c r="L898" s="188"/>
      <c r="M898" s="188"/>
      <c r="N898" s="188"/>
      <c r="O898" s="188"/>
      <c r="P898" s="188"/>
      <c r="Q898" s="188"/>
      <c r="R898" s="188"/>
      <c r="S898" s="188"/>
      <c r="T898" s="188"/>
      <c r="U898" s="188"/>
      <c r="V898" s="188"/>
      <c r="W898" s="188"/>
      <c r="X898" s="188"/>
      <c r="Y898" s="188"/>
      <c r="Z898" s="188"/>
      <c r="AA898" s="188"/>
      <c r="AB898" s="188"/>
    </row>
    <row r="899" spans="1:28" ht="16.5" customHeight="1">
      <c r="A899" s="188"/>
      <c r="B899" s="189"/>
      <c r="C899" s="188"/>
      <c r="D899" s="188"/>
      <c r="E899" s="188"/>
      <c r="F899" s="188"/>
      <c r="G899" s="188"/>
      <c r="H899" s="188"/>
      <c r="I899" s="188"/>
      <c r="J899" s="188"/>
      <c r="K899" s="188"/>
      <c r="L899" s="188"/>
      <c r="M899" s="188"/>
      <c r="N899" s="188"/>
      <c r="O899" s="188"/>
      <c r="P899" s="188"/>
      <c r="Q899" s="188"/>
      <c r="R899" s="188"/>
      <c r="S899" s="188"/>
      <c r="T899" s="188"/>
      <c r="U899" s="188"/>
      <c r="V899" s="188"/>
      <c r="W899" s="188"/>
      <c r="X899" s="188"/>
      <c r="Y899" s="188"/>
      <c r="Z899" s="188"/>
      <c r="AA899" s="188"/>
      <c r="AB899" s="188"/>
    </row>
    <row r="900" spans="1:28" ht="16.5" customHeight="1">
      <c r="A900" s="188"/>
      <c r="B900" s="189"/>
      <c r="C900" s="188"/>
      <c r="D900" s="188"/>
      <c r="E900" s="188"/>
      <c r="F900" s="188"/>
      <c r="G900" s="188"/>
      <c r="H900" s="188"/>
      <c r="I900" s="188"/>
      <c r="J900" s="188"/>
      <c r="K900" s="188"/>
      <c r="L900" s="188"/>
      <c r="M900" s="188"/>
      <c r="N900" s="188"/>
      <c r="O900" s="188"/>
      <c r="P900" s="188"/>
      <c r="Q900" s="188"/>
      <c r="R900" s="188"/>
      <c r="S900" s="188"/>
      <c r="T900" s="188"/>
      <c r="U900" s="188"/>
      <c r="V900" s="188"/>
      <c r="W900" s="188"/>
      <c r="X900" s="188"/>
      <c r="Y900" s="188"/>
      <c r="Z900" s="188"/>
      <c r="AA900" s="188"/>
      <c r="AB900" s="188"/>
    </row>
    <row r="901" spans="1:28" ht="16.5" customHeight="1">
      <c r="A901" s="188"/>
      <c r="B901" s="189"/>
      <c r="C901" s="188"/>
      <c r="D901" s="188"/>
      <c r="E901" s="188"/>
      <c r="F901" s="188"/>
      <c r="G901" s="188"/>
      <c r="H901" s="188"/>
      <c r="I901" s="188"/>
      <c r="J901" s="188"/>
      <c r="K901" s="188"/>
      <c r="L901" s="188"/>
      <c r="M901" s="188"/>
      <c r="N901" s="188"/>
      <c r="O901" s="188"/>
      <c r="P901" s="188"/>
      <c r="Q901" s="188"/>
      <c r="R901" s="188"/>
      <c r="S901" s="188"/>
      <c r="T901" s="188"/>
      <c r="U901" s="188"/>
      <c r="V901" s="188"/>
      <c r="W901" s="188"/>
      <c r="X901" s="188"/>
      <c r="Y901" s="188"/>
      <c r="Z901" s="188"/>
      <c r="AA901" s="188"/>
      <c r="AB901" s="188"/>
    </row>
    <row r="902" spans="1:28" ht="16.5" customHeight="1">
      <c r="A902" s="188"/>
      <c r="B902" s="189"/>
      <c r="C902" s="188"/>
      <c r="D902" s="188"/>
      <c r="E902" s="188"/>
      <c r="F902" s="188"/>
      <c r="G902" s="188"/>
      <c r="H902" s="188"/>
      <c r="I902" s="188"/>
      <c r="J902" s="188"/>
      <c r="K902" s="188"/>
      <c r="L902" s="188"/>
      <c r="M902" s="188"/>
      <c r="N902" s="188"/>
      <c r="O902" s="188"/>
      <c r="P902" s="188"/>
      <c r="Q902" s="188"/>
      <c r="R902" s="188"/>
      <c r="S902" s="188"/>
      <c r="T902" s="188"/>
      <c r="U902" s="188"/>
      <c r="V902" s="188"/>
      <c r="W902" s="188"/>
      <c r="X902" s="188"/>
      <c r="Y902" s="188"/>
      <c r="Z902" s="188"/>
      <c r="AA902" s="188"/>
      <c r="AB902" s="188"/>
    </row>
    <row r="903" spans="1:28" ht="16.5" customHeight="1">
      <c r="A903" s="188"/>
      <c r="B903" s="189"/>
      <c r="C903" s="188"/>
      <c r="D903" s="188"/>
      <c r="E903" s="188"/>
      <c r="F903" s="188"/>
      <c r="G903" s="188"/>
      <c r="H903" s="188"/>
      <c r="I903" s="188"/>
      <c r="J903" s="188"/>
      <c r="K903" s="188"/>
      <c r="L903" s="188"/>
      <c r="M903" s="188"/>
      <c r="N903" s="188"/>
      <c r="O903" s="188"/>
      <c r="P903" s="188"/>
      <c r="Q903" s="188"/>
      <c r="R903" s="188"/>
      <c r="S903" s="188"/>
      <c r="T903" s="188"/>
      <c r="U903" s="188"/>
      <c r="V903" s="188"/>
      <c r="W903" s="188"/>
      <c r="X903" s="188"/>
      <c r="Y903" s="188"/>
      <c r="Z903" s="188"/>
      <c r="AA903" s="188"/>
      <c r="AB903" s="188"/>
    </row>
    <row r="904" spans="1:28" ht="16.5" customHeight="1">
      <c r="A904" s="188"/>
      <c r="B904" s="189"/>
      <c r="C904" s="188"/>
      <c r="D904" s="188"/>
      <c r="E904" s="188"/>
      <c r="F904" s="188"/>
      <c r="G904" s="188"/>
      <c r="H904" s="188"/>
      <c r="I904" s="188"/>
      <c r="J904" s="188"/>
      <c r="K904" s="188"/>
      <c r="L904" s="188"/>
      <c r="M904" s="188"/>
      <c r="N904" s="188"/>
      <c r="O904" s="188"/>
      <c r="P904" s="188"/>
      <c r="Q904" s="188"/>
      <c r="R904" s="188"/>
      <c r="S904" s="188"/>
      <c r="T904" s="188"/>
      <c r="U904" s="188"/>
      <c r="V904" s="188"/>
      <c r="W904" s="188"/>
      <c r="X904" s="188"/>
      <c r="Y904" s="188"/>
      <c r="Z904" s="188"/>
      <c r="AA904" s="188"/>
      <c r="AB904" s="188"/>
    </row>
    <row r="905" spans="1:28" ht="16.5" customHeight="1">
      <c r="A905" s="188"/>
      <c r="B905" s="189"/>
      <c r="C905" s="188"/>
      <c r="D905" s="188"/>
      <c r="E905" s="188"/>
      <c r="F905" s="188"/>
      <c r="G905" s="188"/>
      <c r="H905" s="188"/>
      <c r="I905" s="188"/>
      <c r="J905" s="188"/>
      <c r="K905" s="188"/>
      <c r="L905" s="188"/>
      <c r="M905" s="188"/>
      <c r="N905" s="188"/>
      <c r="O905" s="188"/>
      <c r="P905" s="188"/>
      <c r="Q905" s="188"/>
      <c r="R905" s="188"/>
      <c r="S905" s="188"/>
      <c r="T905" s="188"/>
      <c r="U905" s="188"/>
      <c r="V905" s="188"/>
      <c r="W905" s="188"/>
      <c r="X905" s="188"/>
      <c r="Y905" s="188"/>
      <c r="Z905" s="188"/>
      <c r="AA905" s="188"/>
      <c r="AB905" s="188"/>
    </row>
    <row r="906" spans="1:28" ht="16.5" customHeight="1">
      <c r="A906" s="188"/>
      <c r="B906" s="189"/>
      <c r="C906" s="188"/>
      <c r="D906" s="188"/>
      <c r="E906" s="188"/>
      <c r="F906" s="188"/>
      <c r="G906" s="188"/>
      <c r="H906" s="188"/>
      <c r="I906" s="188"/>
      <c r="J906" s="188"/>
      <c r="K906" s="188"/>
      <c r="L906" s="188"/>
      <c r="M906" s="188"/>
      <c r="N906" s="188"/>
      <c r="O906" s="188"/>
      <c r="P906" s="188"/>
      <c r="Q906" s="188"/>
      <c r="R906" s="188"/>
      <c r="S906" s="188"/>
      <c r="T906" s="188"/>
      <c r="U906" s="188"/>
      <c r="V906" s="188"/>
      <c r="W906" s="188"/>
      <c r="X906" s="188"/>
      <c r="Y906" s="188"/>
      <c r="Z906" s="188"/>
      <c r="AA906" s="188"/>
      <c r="AB906" s="188"/>
    </row>
    <row r="907" spans="1:28" ht="16.5" customHeight="1">
      <c r="A907" s="188"/>
      <c r="B907" s="189"/>
      <c r="C907" s="188"/>
      <c r="D907" s="188"/>
      <c r="E907" s="188"/>
      <c r="F907" s="188"/>
      <c r="G907" s="188"/>
      <c r="H907" s="188"/>
      <c r="I907" s="188"/>
      <c r="J907" s="188"/>
      <c r="K907" s="188"/>
      <c r="L907" s="188"/>
      <c r="M907" s="188"/>
      <c r="N907" s="188"/>
      <c r="O907" s="188"/>
      <c r="P907" s="188"/>
      <c r="Q907" s="188"/>
      <c r="R907" s="188"/>
      <c r="S907" s="188"/>
      <c r="T907" s="188"/>
      <c r="U907" s="188"/>
      <c r="V907" s="188"/>
      <c r="W907" s="188"/>
      <c r="X907" s="188"/>
      <c r="Y907" s="188"/>
      <c r="Z907" s="188"/>
      <c r="AA907" s="188"/>
      <c r="AB907" s="188"/>
    </row>
    <row r="908" spans="1:28" ht="16.5" customHeight="1">
      <c r="A908" s="188"/>
      <c r="B908" s="189"/>
      <c r="C908" s="188"/>
      <c r="D908" s="188"/>
      <c r="E908" s="188"/>
      <c r="F908" s="188"/>
      <c r="G908" s="188"/>
      <c r="H908" s="188"/>
      <c r="I908" s="188"/>
      <c r="J908" s="188"/>
      <c r="K908" s="188"/>
      <c r="L908" s="188"/>
      <c r="M908" s="188"/>
      <c r="N908" s="188"/>
      <c r="O908" s="188"/>
      <c r="P908" s="188"/>
      <c r="Q908" s="188"/>
      <c r="R908" s="188"/>
      <c r="S908" s="188"/>
      <c r="T908" s="188"/>
      <c r="U908" s="188"/>
      <c r="V908" s="188"/>
      <c r="W908" s="188"/>
      <c r="X908" s="188"/>
      <c r="Y908" s="188"/>
      <c r="Z908" s="188"/>
      <c r="AA908" s="188"/>
      <c r="AB908" s="188"/>
    </row>
    <row r="909" spans="1:28" ht="16.5" customHeight="1">
      <c r="A909" s="188"/>
      <c r="B909" s="189"/>
      <c r="C909" s="188"/>
      <c r="D909" s="188"/>
      <c r="E909" s="188"/>
      <c r="F909" s="188"/>
      <c r="G909" s="188"/>
      <c r="H909" s="188"/>
      <c r="I909" s="188"/>
      <c r="J909" s="188"/>
      <c r="K909" s="188"/>
      <c r="L909" s="188"/>
      <c r="M909" s="188"/>
      <c r="N909" s="188"/>
      <c r="O909" s="188"/>
      <c r="P909" s="188"/>
      <c r="Q909" s="188"/>
      <c r="R909" s="188"/>
      <c r="S909" s="188"/>
      <c r="T909" s="188"/>
      <c r="U909" s="188"/>
      <c r="V909" s="188"/>
      <c r="W909" s="188"/>
      <c r="X909" s="188"/>
      <c r="Y909" s="188"/>
      <c r="Z909" s="188"/>
      <c r="AA909" s="188"/>
      <c r="AB909" s="188"/>
    </row>
    <row r="910" spans="1:28" ht="16.5" customHeight="1">
      <c r="A910" s="188"/>
      <c r="B910" s="189"/>
      <c r="C910" s="188"/>
      <c r="D910" s="188"/>
      <c r="E910" s="188"/>
      <c r="F910" s="188"/>
      <c r="G910" s="188"/>
      <c r="H910" s="188"/>
      <c r="I910" s="188"/>
      <c r="J910" s="188"/>
      <c r="K910" s="188"/>
      <c r="L910" s="188"/>
      <c r="M910" s="188"/>
      <c r="N910" s="188"/>
      <c r="O910" s="188"/>
      <c r="P910" s="188"/>
      <c r="Q910" s="188"/>
      <c r="R910" s="188"/>
      <c r="S910" s="188"/>
      <c r="T910" s="188"/>
      <c r="U910" s="188"/>
      <c r="V910" s="188"/>
      <c r="W910" s="188"/>
      <c r="X910" s="188"/>
      <c r="Y910" s="188"/>
      <c r="Z910" s="188"/>
      <c r="AA910" s="188"/>
      <c r="AB910" s="188"/>
    </row>
    <row r="911" spans="1:28" ht="16.5" customHeight="1">
      <c r="A911" s="188"/>
      <c r="B911" s="189"/>
      <c r="C911" s="188"/>
      <c r="D911" s="188"/>
      <c r="E911" s="188"/>
      <c r="F911" s="188"/>
      <c r="G911" s="188"/>
      <c r="H911" s="188"/>
      <c r="I911" s="188"/>
      <c r="J911" s="188"/>
      <c r="K911" s="188"/>
      <c r="L911" s="188"/>
      <c r="M911" s="188"/>
      <c r="N911" s="188"/>
      <c r="O911" s="188"/>
      <c r="P911" s="188"/>
      <c r="Q911" s="188"/>
      <c r="R911" s="188"/>
      <c r="S911" s="188"/>
      <c r="T911" s="188"/>
      <c r="U911" s="188"/>
      <c r="V911" s="188"/>
      <c r="W911" s="188"/>
      <c r="X911" s="188"/>
      <c r="Y911" s="188"/>
      <c r="Z911" s="188"/>
      <c r="AA911" s="188"/>
      <c r="AB911" s="188"/>
    </row>
    <row r="912" spans="1:28" ht="16.5" customHeight="1">
      <c r="A912" s="188"/>
      <c r="B912" s="189"/>
      <c r="C912" s="188"/>
      <c r="D912" s="188"/>
      <c r="E912" s="188"/>
      <c r="F912" s="188"/>
      <c r="G912" s="188"/>
      <c r="H912" s="188"/>
      <c r="I912" s="188"/>
      <c r="J912" s="188"/>
      <c r="K912" s="188"/>
      <c r="L912" s="188"/>
      <c r="M912" s="188"/>
      <c r="N912" s="188"/>
      <c r="O912" s="188"/>
      <c r="P912" s="188"/>
      <c r="Q912" s="188"/>
      <c r="R912" s="188"/>
      <c r="S912" s="188"/>
      <c r="T912" s="188"/>
      <c r="U912" s="188"/>
      <c r="V912" s="188"/>
      <c r="W912" s="188"/>
      <c r="X912" s="188"/>
      <c r="Y912" s="188"/>
      <c r="Z912" s="188"/>
      <c r="AA912" s="188"/>
      <c r="AB912" s="188"/>
    </row>
    <row r="913" spans="1:28" ht="16.5" customHeight="1">
      <c r="A913" s="188"/>
      <c r="B913" s="189"/>
      <c r="C913" s="188"/>
      <c r="D913" s="188"/>
      <c r="E913" s="188"/>
      <c r="F913" s="188"/>
      <c r="G913" s="188"/>
      <c r="H913" s="188"/>
      <c r="I913" s="188"/>
      <c r="J913" s="188"/>
      <c r="K913" s="188"/>
      <c r="L913" s="188"/>
      <c r="M913" s="188"/>
      <c r="N913" s="188"/>
      <c r="O913" s="188"/>
      <c r="P913" s="188"/>
      <c r="Q913" s="188"/>
      <c r="R913" s="188"/>
      <c r="S913" s="188"/>
      <c r="T913" s="188"/>
      <c r="U913" s="188"/>
      <c r="V913" s="188"/>
      <c r="W913" s="188"/>
      <c r="X913" s="188"/>
      <c r="Y913" s="188"/>
      <c r="Z913" s="188"/>
      <c r="AA913" s="188"/>
      <c r="AB913" s="188"/>
    </row>
    <row r="914" spans="1:28" ht="16.5" customHeight="1">
      <c r="A914" s="188"/>
      <c r="B914" s="189"/>
      <c r="C914" s="188"/>
      <c r="D914" s="188"/>
      <c r="E914" s="188"/>
      <c r="F914" s="188"/>
      <c r="G914" s="188"/>
      <c r="H914" s="188"/>
      <c r="I914" s="188"/>
      <c r="J914" s="188"/>
      <c r="K914" s="188"/>
      <c r="L914" s="188"/>
      <c r="M914" s="188"/>
      <c r="N914" s="188"/>
      <c r="O914" s="188"/>
      <c r="P914" s="188"/>
      <c r="Q914" s="188"/>
      <c r="R914" s="188"/>
      <c r="S914" s="188"/>
      <c r="T914" s="188"/>
      <c r="U914" s="188"/>
      <c r="V914" s="188"/>
      <c r="W914" s="188"/>
      <c r="X914" s="188"/>
      <c r="Y914" s="188"/>
      <c r="Z914" s="188"/>
      <c r="AA914" s="188"/>
      <c r="AB914" s="188"/>
    </row>
    <row r="915" spans="1:28" ht="16.5" customHeight="1">
      <c r="A915" s="188"/>
      <c r="B915" s="189"/>
      <c r="C915" s="188"/>
      <c r="D915" s="188"/>
      <c r="E915" s="188"/>
      <c r="F915" s="188"/>
      <c r="G915" s="188"/>
      <c r="H915" s="188"/>
      <c r="I915" s="188"/>
      <c r="J915" s="188"/>
      <c r="K915" s="188"/>
      <c r="L915" s="188"/>
      <c r="M915" s="188"/>
      <c r="N915" s="188"/>
      <c r="O915" s="188"/>
      <c r="P915" s="188"/>
      <c r="Q915" s="188"/>
      <c r="R915" s="188"/>
      <c r="S915" s="188"/>
      <c r="T915" s="188"/>
      <c r="U915" s="188"/>
      <c r="V915" s="188"/>
      <c r="W915" s="188"/>
      <c r="X915" s="188"/>
      <c r="Y915" s="188"/>
      <c r="Z915" s="188"/>
      <c r="AA915" s="188"/>
      <c r="AB915" s="188"/>
    </row>
    <row r="916" spans="1:28" ht="16.5" customHeight="1">
      <c r="A916" s="188"/>
      <c r="B916" s="189"/>
      <c r="C916" s="188"/>
      <c r="D916" s="188"/>
      <c r="E916" s="188"/>
      <c r="F916" s="188"/>
      <c r="G916" s="188"/>
      <c r="H916" s="188"/>
      <c r="I916" s="188"/>
      <c r="J916" s="188"/>
      <c r="K916" s="188"/>
      <c r="L916" s="188"/>
      <c r="M916" s="188"/>
      <c r="N916" s="188"/>
      <c r="O916" s="188"/>
      <c r="P916" s="188"/>
      <c r="Q916" s="188"/>
      <c r="R916" s="188"/>
      <c r="S916" s="188"/>
      <c r="T916" s="188"/>
      <c r="U916" s="188"/>
      <c r="V916" s="188"/>
      <c r="W916" s="188"/>
      <c r="X916" s="188"/>
      <c r="Y916" s="188"/>
      <c r="Z916" s="188"/>
      <c r="AA916" s="188"/>
      <c r="AB916" s="188"/>
    </row>
    <row r="917" spans="1:28" ht="16.5" customHeight="1">
      <c r="A917" s="188"/>
      <c r="B917" s="189"/>
      <c r="C917" s="188"/>
      <c r="D917" s="188"/>
      <c r="E917" s="188"/>
      <c r="F917" s="188"/>
      <c r="G917" s="188"/>
      <c r="H917" s="188"/>
      <c r="I917" s="188"/>
      <c r="J917" s="188"/>
      <c r="K917" s="188"/>
      <c r="L917" s="188"/>
      <c r="M917" s="188"/>
      <c r="N917" s="188"/>
      <c r="O917" s="188"/>
      <c r="P917" s="188"/>
      <c r="Q917" s="188"/>
      <c r="R917" s="188"/>
      <c r="S917" s="188"/>
      <c r="T917" s="188"/>
      <c r="U917" s="188"/>
      <c r="V917" s="188"/>
      <c r="W917" s="188"/>
      <c r="X917" s="188"/>
      <c r="Y917" s="188"/>
      <c r="Z917" s="188"/>
      <c r="AA917" s="188"/>
      <c r="AB917" s="188"/>
    </row>
    <row r="918" spans="1:28" ht="16.5" customHeight="1">
      <c r="A918" s="188"/>
      <c r="B918" s="189"/>
      <c r="C918" s="188"/>
      <c r="D918" s="188"/>
      <c r="E918" s="188"/>
      <c r="F918" s="188"/>
      <c r="G918" s="188"/>
      <c r="H918" s="188"/>
      <c r="I918" s="188"/>
      <c r="J918" s="188"/>
      <c r="K918" s="188"/>
      <c r="L918" s="188"/>
      <c r="M918" s="188"/>
      <c r="N918" s="188"/>
      <c r="O918" s="188"/>
      <c r="P918" s="188"/>
      <c r="Q918" s="188"/>
      <c r="R918" s="188"/>
      <c r="S918" s="188"/>
      <c r="T918" s="188"/>
      <c r="U918" s="188"/>
      <c r="V918" s="188"/>
      <c r="W918" s="188"/>
      <c r="X918" s="188"/>
      <c r="Y918" s="188"/>
      <c r="Z918" s="188"/>
      <c r="AA918" s="188"/>
      <c r="AB918" s="188"/>
    </row>
    <row r="919" spans="1:28" ht="16.5" customHeight="1">
      <c r="A919" s="188"/>
      <c r="B919" s="189"/>
      <c r="C919" s="188"/>
      <c r="D919" s="188"/>
      <c r="E919" s="188"/>
      <c r="F919" s="188"/>
      <c r="G919" s="188"/>
      <c r="H919" s="188"/>
      <c r="I919" s="188"/>
      <c r="J919" s="188"/>
      <c r="K919" s="188"/>
      <c r="L919" s="188"/>
      <c r="M919" s="188"/>
      <c r="N919" s="188"/>
      <c r="O919" s="188"/>
      <c r="P919" s="188"/>
      <c r="Q919" s="188"/>
      <c r="R919" s="188"/>
      <c r="S919" s="188"/>
      <c r="T919" s="188"/>
      <c r="U919" s="188"/>
      <c r="V919" s="188"/>
      <c r="W919" s="188"/>
      <c r="X919" s="188"/>
      <c r="Y919" s="188"/>
      <c r="Z919" s="188"/>
      <c r="AA919" s="188"/>
      <c r="AB919" s="188"/>
    </row>
    <row r="920" spans="1:28" ht="16.5" customHeight="1">
      <c r="A920" s="188"/>
      <c r="B920" s="189"/>
      <c r="C920" s="188"/>
      <c r="D920" s="188"/>
      <c r="E920" s="188"/>
      <c r="F920" s="188"/>
      <c r="G920" s="188"/>
      <c r="H920" s="188"/>
      <c r="I920" s="188"/>
      <c r="J920" s="188"/>
      <c r="K920" s="188"/>
      <c r="L920" s="188"/>
      <c r="M920" s="188"/>
      <c r="N920" s="188"/>
      <c r="O920" s="188"/>
      <c r="P920" s="188"/>
      <c r="Q920" s="188"/>
      <c r="R920" s="188"/>
      <c r="S920" s="188"/>
      <c r="T920" s="188"/>
      <c r="U920" s="188"/>
      <c r="V920" s="188"/>
      <c r="W920" s="188"/>
      <c r="X920" s="188"/>
      <c r="Y920" s="188"/>
      <c r="Z920" s="188"/>
      <c r="AA920" s="188"/>
      <c r="AB920" s="188"/>
    </row>
    <row r="921" spans="1:28" ht="16.5" customHeight="1">
      <c r="A921" s="188"/>
      <c r="B921" s="189"/>
      <c r="C921" s="188"/>
      <c r="D921" s="188"/>
      <c r="E921" s="188"/>
      <c r="F921" s="188"/>
      <c r="G921" s="188"/>
      <c r="H921" s="188"/>
      <c r="I921" s="188"/>
      <c r="J921" s="188"/>
      <c r="K921" s="188"/>
      <c r="L921" s="188"/>
      <c r="M921" s="188"/>
      <c r="N921" s="188"/>
      <c r="O921" s="188"/>
      <c r="P921" s="188"/>
      <c r="Q921" s="188"/>
      <c r="R921" s="188"/>
      <c r="S921" s="188"/>
      <c r="T921" s="188"/>
      <c r="U921" s="188"/>
      <c r="V921" s="188"/>
      <c r="W921" s="188"/>
      <c r="X921" s="188"/>
      <c r="Y921" s="188"/>
      <c r="Z921" s="188"/>
      <c r="AA921" s="188"/>
      <c r="AB921" s="188"/>
    </row>
    <row r="922" spans="1:28" ht="16.5" customHeight="1">
      <c r="A922" s="188"/>
      <c r="B922" s="189"/>
      <c r="C922" s="188"/>
      <c r="D922" s="188"/>
      <c r="E922" s="188"/>
      <c r="F922" s="188"/>
      <c r="G922" s="188"/>
      <c r="H922" s="188"/>
      <c r="I922" s="188"/>
      <c r="J922" s="188"/>
      <c r="K922" s="188"/>
      <c r="L922" s="188"/>
      <c r="M922" s="188"/>
      <c r="N922" s="188"/>
      <c r="O922" s="188"/>
      <c r="P922" s="188"/>
      <c r="Q922" s="188"/>
      <c r="R922" s="188"/>
      <c r="S922" s="188"/>
      <c r="T922" s="188"/>
      <c r="U922" s="188"/>
      <c r="V922" s="188"/>
      <c r="W922" s="188"/>
      <c r="X922" s="188"/>
      <c r="Y922" s="188"/>
      <c r="Z922" s="188"/>
      <c r="AA922" s="188"/>
      <c r="AB922" s="188"/>
    </row>
    <row r="923" spans="1:28" ht="16.5" customHeight="1">
      <c r="A923" s="188"/>
      <c r="B923" s="189"/>
      <c r="C923" s="188"/>
      <c r="D923" s="188"/>
      <c r="E923" s="188"/>
      <c r="F923" s="188"/>
      <c r="G923" s="188"/>
      <c r="H923" s="188"/>
      <c r="I923" s="188"/>
      <c r="J923" s="188"/>
      <c r="K923" s="188"/>
      <c r="L923" s="188"/>
      <c r="M923" s="188"/>
      <c r="N923" s="188"/>
      <c r="O923" s="188"/>
      <c r="P923" s="188"/>
      <c r="Q923" s="188"/>
      <c r="R923" s="188"/>
      <c r="S923" s="188"/>
      <c r="T923" s="188"/>
      <c r="U923" s="188"/>
      <c r="V923" s="188"/>
      <c r="W923" s="188"/>
      <c r="X923" s="188"/>
      <c r="Y923" s="188"/>
      <c r="Z923" s="188"/>
      <c r="AA923" s="188"/>
      <c r="AB923" s="188"/>
    </row>
    <row r="924" spans="1:28" ht="16.5" customHeight="1">
      <c r="A924" s="188"/>
      <c r="B924" s="189"/>
      <c r="C924" s="188"/>
      <c r="D924" s="188"/>
      <c r="E924" s="188"/>
      <c r="F924" s="188"/>
      <c r="G924" s="188"/>
      <c r="H924" s="188"/>
      <c r="I924" s="188"/>
      <c r="J924" s="188"/>
      <c r="K924" s="188"/>
      <c r="L924" s="188"/>
      <c r="M924" s="188"/>
      <c r="N924" s="188"/>
      <c r="O924" s="188"/>
      <c r="P924" s="188"/>
      <c r="Q924" s="188"/>
      <c r="R924" s="188"/>
      <c r="S924" s="188"/>
      <c r="T924" s="188"/>
      <c r="U924" s="188"/>
      <c r="V924" s="188"/>
      <c r="W924" s="188"/>
      <c r="X924" s="188"/>
      <c r="Y924" s="188"/>
      <c r="Z924" s="188"/>
      <c r="AA924" s="188"/>
      <c r="AB924" s="188"/>
    </row>
    <row r="925" spans="1:28" ht="16.5" customHeight="1">
      <c r="A925" s="188"/>
      <c r="B925" s="189"/>
      <c r="C925" s="188"/>
      <c r="D925" s="188"/>
      <c r="E925" s="188"/>
      <c r="F925" s="188"/>
      <c r="G925" s="188"/>
      <c r="H925" s="188"/>
      <c r="I925" s="188"/>
      <c r="J925" s="188"/>
      <c r="K925" s="188"/>
      <c r="L925" s="188"/>
      <c r="M925" s="188"/>
      <c r="N925" s="188"/>
      <c r="O925" s="188"/>
      <c r="P925" s="188"/>
      <c r="Q925" s="188"/>
      <c r="R925" s="188"/>
      <c r="S925" s="188"/>
      <c r="T925" s="188"/>
      <c r="U925" s="188"/>
      <c r="V925" s="188"/>
      <c r="W925" s="188"/>
      <c r="X925" s="188"/>
      <c r="Y925" s="188"/>
      <c r="Z925" s="188"/>
      <c r="AA925" s="188"/>
      <c r="AB925" s="188"/>
    </row>
    <row r="926" spans="1:28" ht="16.5" customHeight="1">
      <c r="A926" s="188"/>
      <c r="B926" s="189"/>
      <c r="C926" s="188"/>
      <c r="D926" s="188"/>
      <c r="E926" s="188"/>
      <c r="F926" s="188"/>
      <c r="G926" s="188"/>
      <c r="H926" s="188"/>
      <c r="I926" s="188"/>
      <c r="J926" s="188"/>
      <c r="K926" s="188"/>
      <c r="L926" s="188"/>
      <c r="M926" s="188"/>
      <c r="N926" s="188"/>
      <c r="O926" s="188"/>
      <c r="P926" s="188"/>
      <c r="Q926" s="188"/>
      <c r="R926" s="188"/>
      <c r="S926" s="188"/>
      <c r="T926" s="188"/>
      <c r="U926" s="188"/>
      <c r="V926" s="188"/>
      <c r="W926" s="188"/>
      <c r="X926" s="188"/>
      <c r="Y926" s="188"/>
      <c r="Z926" s="188"/>
      <c r="AA926" s="188"/>
      <c r="AB926" s="188"/>
    </row>
    <row r="927" spans="1:28" ht="16.5" customHeight="1">
      <c r="A927" s="188"/>
      <c r="B927" s="189"/>
      <c r="C927" s="188"/>
      <c r="D927" s="188"/>
      <c r="E927" s="188"/>
      <c r="F927" s="188"/>
      <c r="G927" s="188"/>
      <c r="H927" s="188"/>
      <c r="I927" s="188"/>
      <c r="J927" s="188"/>
      <c r="K927" s="188"/>
      <c r="L927" s="188"/>
      <c r="M927" s="188"/>
      <c r="N927" s="188"/>
      <c r="O927" s="188"/>
      <c r="P927" s="188"/>
      <c r="Q927" s="188"/>
      <c r="R927" s="188"/>
      <c r="S927" s="188"/>
      <c r="T927" s="188"/>
      <c r="U927" s="188"/>
      <c r="V927" s="188"/>
      <c r="W927" s="188"/>
      <c r="X927" s="188"/>
      <c r="Y927" s="188"/>
      <c r="Z927" s="188"/>
      <c r="AA927" s="188"/>
      <c r="AB927" s="188"/>
    </row>
    <row r="928" spans="1:28" ht="16.5" customHeight="1">
      <c r="A928" s="188"/>
      <c r="B928" s="189"/>
      <c r="C928" s="188"/>
      <c r="D928" s="188"/>
      <c r="E928" s="188"/>
      <c r="F928" s="188"/>
      <c r="G928" s="188"/>
      <c r="H928" s="188"/>
      <c r="I928" s="188"/>
      <c r="J928" s="188"/>
      <c r="K928" s="188"/>
      <c r="L928" s="188"/>
      <c r="M928" s="188"/>
      <c r="N928" s="188"/>
      <c r="O928" s="188"/>
      <c r="P928" s="188"/>
      <c r="Q928" s="188"/>
      <c r="R928" s="188"/>
      <c r="S928" s="188"/>
      <c r="T928" s="188"/>
      <c r="U928" s="188"/>
      <c r="V928" s="188"/>
      <c r="W928" s="188"/>
      <c r="X928" s="188"/>
      <c r="Y928" s="188"/>
      <c r="Z928" s="188"/>
      <c r="AA928" s="188"/>
      <c r="AB928" s="188"/>
    </row>
    <row r="929" spans="1:28" ht="16.5" customHeight="1">
      <c r="A929" s="188"/>
      <c r="B929" s="189"/>
      <c r="C929" s="188"/>
      <c r="D929" s="188"/>
      <c r="E929" s="188"/>
      <c r="F929" s="188"/>
      <c r="G929" s="188"/>
      <c r="H929" s="188"/>
      <c r="I929" s="188"/>
      <c r="J929" s="188"/>
      <c r="K929" s="188"/>
      <c r="L929" s="188"/>
      <c r="M929" s="188"/>
      <c r="N929" s="188"/>
      <c r="O929" s="188"/>
      <c r="P929" s="188"/>
      <c r="Q929" s="188"/>
      <c r="R929" s="188"/>
      <c r="S929" s="188"/>
      <c r="T929" s="188"/>
      <c r="U929" s="188"/>
      <c r="V929" s="188"/>
      <c r="W929" s="188"/>
      <c r="X929" s="188"/>
      <c r="Y929" s="188"/>
      <c r="Z929" s="188"/>
      <c r="AA929" s="188"/>
      <c r="AB929" s="188"/>
    </row>
    <row r="930" spans="1:28" ht="16.5" customHeight="1">
      <c r="A930" s="188"/>
      <c r="B930" s="189"/>
      <c r="C930" s="188"/>
      <c r="D930" s="188"/>
      <c r="E930" s="188"/>
      <c r="F930" s="188"/>
      <c r="G930" s="188"/>
      <c r="H930" s="188"/>
      <c r="I930" s="188"/>
      <c r="J930" s="188"/>
      <c r="K930" s="188"/>
      <c r="L930" s="188"/>
      <c r="M930" s="188"/>
      <c r="N930" s="188"/>
      <c r="O930" s="188"/>
      <c r="P930" s="188"/>
      <c r="Q930" s="188"/>
      <c r="R930" s="188"/>
      <c r="S930" s="188"/>
      <c r="T930" s="188"/>
      <c r="U930" s="188"/>
      <c r="V930" s="188"/>
      <c r="W930" s="188"/>
      <c r="X930" s="188"/>
      <c r="Y930" s="188"/>
      <c r="Z930" s="188"/>
      <c r="AA930" s="188"/>
      <c r="AB930" s="188"/>
    </row>
    <row r="931" spans="1:28" ht="16.5" customHeight="1">
      <c r="A931" s="188"/>
      <c r="B931" s="189"/>
      <c r="C931" s="188"/>
      <c r="D931" s="188"/>
      <c r="E931" s="188"/>
      <c r="F931" s="188"/>
      <c r="G931" s="188"/>
      <c r="H931" s="188"/>
      <c r="I931" s="188"/>
      <c r="J931" s="188"/>
      <c r="K931" s="188"/>
      <c r="L931" s="188"/>
      <c r="M931" s="188"/>
      <c r="N931" s="188"/>
      <c r="O931" s="188"/>
      <c r="P931" s="188"/>
      <c r="Q931" s="188"/>
      <c r="R931" s="188"/>
      <c r="S931" s="188"/>
      <c r="T931" s="188"/>
      <c r="U931" s="188"/>
      <c r="V931" s="188"/>
      <c r="W931" s="188"/>
      <c r="X931" s="188"/>
      <c r="Y931" s="188"/>
      <c r="Z931" s="188"/>
      <c r="AA931" s="188"/>
      <c r="AB931" s="188"/>
    </row>
    <row r="932" spans="1:28" ht="16.5" customHeight="1">
      <c r="A932" s="188"/>
      <c r="B932" s="189"/>
      <c r="C932" s="188"/>
      <c r="D932" s="188"/>
      <c r="E932" s="188"/>
      <c r="F932" s="188"/>
      <c r="G932" s="188"/>
      <c r="H932" s="188"/>
      <c r="I932" s="188"/>
      <c r="J932" s="188"/>
      <c r="K932" s="188"/>
      <c r="L932" s="188"/>
      <c r="M932" s="188"/>
      <c r="N932" s="188"/>
      <c r="O932" s="188"/>
      <c r="P932" s="188"/>
      <c r="Q932" s="188"/>
      <c r="R932" s="188"/>
      <c r="S932" s="188"/>
      <c r="T932" s="188"/>
      <c r="U932" s="188"/>
      <c r="V932" s="188"/>
      <c r="W932" s="188"/>
      <c r="X932" s="188"/>
      <c r="Y932" s="188"/>
      <c r="Z932" s="188"/>
      <c r="AA932" s="188"/>
      <c r="AB932" s="188"/>
    </row>
    <row r="933" spans="1:28" ht="16.5" customHeight="1">
      <c r="A933" s="188"/>
      <c r="B933" s="189"/>
      <c r="C933" s="188"/>
      <c r="D933" s="188"/>
      <c r="E933" s="188"/>
      <c r="F933" s="188"/>
      <c r="G933" s="188"/>
      <c r="H933" s="188"/>
      <c r="I933" s="188"/>
      <c r="J933" s="188"/>
      <c r="K933" s="188"/>
      <c r="L933" s="188"/>
      <c r="M933" s="188"/>
      <c r="N933" s="188"/>
      <c r="O933" s="188"/>
      <c r="P933" s="188"/>
      <c r="Q933" s="188"/>
      <c r="R933" s="188"/>
      <c r="S933" s="188"/>
      <c r="T933" s="188"/>
      <c r="U933" s="188"/>
      <c r="V933" s="188"/>
      <c r="W933" s="188"/>
      <c r="X933" s="188"/>
      <c r="Y933" s="188"/>
      <c r="Z933" s="188"/>
      <c r="AA933" s="188"/>
      <c r="AB933" s="188"/>
    </row>
    <row r="934" spans="1:28" ht="16.5" customHeight="1">
      <c r="A934" s="188"/>
      <c r="B934" s="189"/>
      <c r="C934" s="188"/>
      <c r="D934" s="188"/>
      <c r="E934" s="188"/>
      <c r="F934" s="188"/>
      <c r="G934" s="188"/>
      <c r="H934" s="188"/>
      <c r="I934" s="188"/>
      <c r="J934" s="188"/>
      <c r="K934" s="188"/>
      <c r="L934" s="188"/>
      <c r="M934" s="188"/>
      <c r="N934" s="188"/>
      <c r="O934" s="188"/>
      <c r="P934" s="188"/>
      <c r="Q934" s="188"/>
      <c r="R934" s="188"/>
      <c r="S934" s="188"/>
      <c r="T934" s="188"/>
      <c r="U934" s="188"/>
      <c r="V934" s="188"/>
      <c r="W934" s="188"/>
      <c r="X934" s="188"/>
      <c r="Y934" s="188"/>
      <c r="Z934" s="188"/>
      <c r="AA934" s="188"/>
      <c r="AB934" s="188"/>
    </row>
    <row r="935" spans="1:28" ht="16.5" customHeight="1">
      <c r="A935" s="188"/>
      <c r="B935" s="189"/>
      <c r="C935" s="188"/>
      <c r="D935" s="188"/>
      <c r="E935" s="188"/>
      <c r="F935" s="188"/>
      <c r="G935" s="188"/>
      <c r="H935" s="188"/>
      <c r="I935" s="188"/>
      <c r="J935" s="188"/>
      <c r="K935" s="188"/>
      <c r="L935" s="188"/>
      <c r="M935" s="188"/>
      <c r="N935" s="188"/>
      <c r="O935" s="188"/>
      <c r="P935" s="188"/>
      <c r="Q935" s="188"/>
      <c r="R935" s="188"/>
      <c r="S935" s="188"/>
      <c r="T935" s="188"/>
      <c r="U935" s="188"/>
      <c r="V935" s="188"/>
      <c r="W935" s="188"/>
      <c r="X935" s="188"/>
      <c r="Y935" s="188"/>
      <c r="Z935" s="188"/>
      <c r="AA935" s="188"/>
      <c r="AB935" s="188"/>
    </row>
    <row r="936" spans="1:28" ht="16.5" customHeight="1">
      <c r="A936" s="188"/>
      <c r="B936" s="189"/>
      <c r="C936" s="188"/>
      <c r="D936" s="188"/>
      <c r="E936" s="188"/>
      <c r="F936" s="188"/>
      <c r="G936" s="188"/>
      <c r="H936" s="188"/>
      <c r="I936" s="188"/>
      <c r="J936" s="188"/>
      <c r="K936" s="188"/>
      <c r="L936" s="188"/>
      <c r="M936" s="188"/>
      <c r="N936" s="188"/>
      <c r="O936" s="188"/>
      <c r="P936" s="188"/>
      <c r="Q936" s="188"/>
      <c r="R936" s="188"/>
      <c r="S936" s="188"/>
      <c r="T936" s="188"/>
      <c r="U936" s="188"/>
      <c r="V936" s="188"/>
      <c r="W936" s="188"/>
      <c r="X936" s="188"/>
      <c r="Y936" s="188"/>
      <c r="Z936" s="188"/>
      <c r="AA936" s="188"/>
      <c r="AB936" s="188"/>
    </row>
    <row r="937" spans="1:28" ht="16.5" customHeight="1">
      <c r="A937" s="188"/>
      <c r="B937" s="189"/>
      <c r="C937" s="188"/>
      <c r="D937" s="188"/>
      <c r="E937" s="188"/>
      <c r="F937" s="188"/>
      <c r="G937" s="188"/>
      <c r="H937" s="188"/>
      <c r="I937" s="188"/>
      <c r="J937" s="188"/>
      <c r="K937" s="188"/>
      <c r="L937" s="188"/>
      <c r="M937" s="188"/>
      <c r="N937" s="188"/>
      <c r="O937" s="188"/>
      <c r="P937" s="188"/>
      <c r="Q937" s="188"/>
      <c r="R937" s="188"/>
      <c r="S937" s="188"/>
      <c r="T937" s="188"/>
      <c r="U937" s="188"/>
      <c r="V937" s="188"/>
      <c r="W937" s="188"/>
      <c r="X937" s="188"/>
      <c r="Y937" s="188"/>
      <c r="Z937" s="188"/>
      <c r="AA937" s="188"/>
      <c r="AB937" s="188"/>
    </row>
    <row r="938" spans="1:28" ht="16.5" customHeight="1">
      <c r="A938" s="188"/>
      <c r="B938" s="189"/>
      <c r="C938" s="188"/>
      <c r="D938" s="188"/>
      <c r="E938" s="188"/>
      <c r="F938" s="188"/>
      <c r="G938" s="188"/>
      <c r="H938" s="188"/>
      <c r="I938" s="188"/>
      <c r="J938" s="188"/>
      <c r="K938" s="188"/>
      <c r="L938" s="188"/>
      <c r="M938" s="188"/>
      <c r="N938" s="188"/>
      <c r="O938" s="188"/>
      <c r="P938" s="188"/>
      <c r="Q938" s="188"/>
      <c r="R938" s="188"/>
      <c r="S938" s="188"/>
      <c r="T938" s="188"/>
      <c r="U938" s="188"/>
      <c r="V938" s="188"/>
      <c r="W938" s="188"/>
      <c r="X938" s="188"/>
      <c r="Y938" s="188"/>
      <c r="Z938" s="188"/>
      <c r="AA938" s="188"/>
      <c r="AB938" s="188"/>
    </row>
    <row r="939" spans="1:28" ht="16.5" customHeight="1">
      <c r="A939" s="188"/>
      <c r="B939" s="189"/>
      <c r="C939" s="188"/>
      <c r="D939" s="188"/>
      <c r="E939" s="188"/>
      <c r="F939" s="188"/>
      <c r="G939" s="188"/>
      <c r="H939" s="188"/>
      <c r="I939" s="188"/>
      <c r="J939" s="188"/>
      <c r="K939" s="188"/>
      <c r="L939" s="188"/>
      <c r="M939" s="188"/>
      <c r="N939" s="188"/>
      <c r="O939" s="188"/>
      <c r="P939" s="188"/>
      <c r="Q939" s="188"/>
      <c r="R939" s="188"/>
      <c r="S939" s="188"/>
      <c r="T939" s="188"/>
      <c r="U939" s="188"/>
      <c r="V939" s="188"/>
      <c r="W939" s="188"/>
      <c r="X939" s="188"/>
      <c r="Y939" s="188"/>
      <c r="Z939" s="188"/>
      <c r="AA939" s="188"/>
      <c r="AB939" s="188"/>
    </row>
    <row r="940" spans="1:28" ht="16.5" customHeight="1">
      <c r="A940" s="188"/>
      <c r="B940" s="189"/>
      <c r="C940" s="188"/>
      <c r="D940" s="188"/>
      <c r="E940" s="188"/>
      <c r="F940" s="188"/>
      <c r="G940" s="188"/>
      <c r="H940" s="188"/>
      <c r="I940" s="188"/>
      <c r="J940" s="188"/>
      <c r="K940" s="188"/>
      <c r="L940" s="188"/>
      <c r="M940" s="188"/>
      <c r="N940" s="188"/>
      <c r="O940" s="188"/>
      <c r="P940" s="188"/>
      <c r="Q940" s="188"/>
      <c r="R940" s="188"/>
      <c r="S940" s="188"/>
      <c r="T940" s="188"/>
      <c r="U940" s="188"/>
      <c r="V940" s="188"/>
      <c r="W940" s="188"/>
      <c r="X940" s="188"/>
      <c r="Y940" s="188"/>
      <c r="Z940" s="188"/>
      <c r="AA940" s="188"/>
      <c r="AB940" s="188"/>
    </row>
    <row r="941" spans="1:28" ht="16.5" customHeight="1">
      <c r="A941" s="188"/>
      <c r="B941" s="189"/>
      <c r="C941" s="188"/>
      <c r="D941" s="188"/>
      <c r="E941" s="188"/>
      <c r="F941" s="188"/>
      <c r="G941" s="188"/>
      <c r="H941" s="188"/>
      <c r="I941" s="188"/>
      <c r="J941" s="188"/>
      <c r="K941" s="188"/>
      <c r="L941" s="188"/>
      <c r="M941" s="188"/>
      <c r="N941" s="188"/>
      <c r="O941" s="188"/>
      <c r="P941" s="188"/>
      <c r="Q941" s="188"/>
      <c r="R941" s="188"/>
      <c r="S941" s="188"/>
      <c r="T941" s="188"/>
      <c r="U941" s="188"/>
      <c r="V941" s="188"/>
      <c r="W941" s="188"/>
      <c r="X941" s="188"/>
      <c r="Y941" s="188"/>
      <c r="Z941" s="188"/>
      <c r="AA941" s="188"/>
      <c r="AB941" s="188"/>
    </row>
    <row r="942" spans="1:28" ht="16.5" customHeight="1">
      <c r="A942" s="188"/>
      <c r="B942" s="189"/>
      <c r="C942" s="188"/>
      <c r="D942" s="188"/>
      <c r="E942" s="188"/>
      <c r="F942" s="188"/>
      <c r="G942" s="188"/>
      <c r="H942" s="188"/>
      <c r="I942" s="188"/>
      <c r="J942" s="188"/>
      <c r="K942" s="188"/>
      <c r="L942" s="188"/>
      <c r="M942" s="188"/>
      <c r="N942" s="188"/>
      <c r="O942" s="188"/>
      <c r="P942" s="188"/>
      <c r="Q942" s="188"/>
      <c r="R942" s="188"/>
      <c r="S942" s="188"/>
      <c r="T942" s="188"/>
      <c r="U942" s="188"/>
      <c r="V942" s="188"/>
      <c r="W942" s="188"/>
      <c r="X942" s="188"/>
      <c r="Y942" s="188"/>
      <c r="Z942" s="188"/>
      <c r="AA942" s="188"/>
      <c r="AB942" s="188"/>
    </row>
    <row r="943" spans="1:28" ht="16.5" customHeight="1">
      <c r="A943" s="188"/>
      <c r="B943" s="189"/>
      <c r="C943" s="188"/>
      <c r="D943" s="188"/>
      <c r="E943" s="188"/>
      <c r="F943" s="188"/>
      <c r="G943" s="188"/>
      <c r="H943" s="188"/>
      <c r="I943" s="188"/>
      <c r="J943" s="188"/>
      <c r="K943" s="188"/>
      <c r="L943" s="188"/>
      <c r="M943" s="188"/>
      <c r="N943" s="188"/>
      <c r="O943" s="188"/>
      <c r="P943" s="188"/>
      <c r="Q943" s="188"/>
      <c r="R943" s="188"/>
      <c r="S943" s="188"/>
      <c r="T943" s="188"/>
      <c r="U943" s="188"/>
      <c r="V943" s="188"/>
      <c r="W943" s="188"/>
      <c r="X943" s="188"/>
      <c r="Y943" s="188"/>
      <c r="Z943" s="188"/>
      <c r="AA943" s="188"/>
      <c r="AB943" s="188"/>
    </row>
    <row r="944" spans="1:28" ht="16.5" customHeight="1">
      <c r="A944" s="188"/>
      <c r="B944" s="189"/>
      <c r="C944" s="188"/>
      <c r="D944" s="188"/>
      <c r="E944" s="188"/>
      <c r="F944" s="188"/>
      <c r="G944" s="188"/>
      <c r="H944" s="188"/>
      <c r="I944" s="188"/>
      <c r="J944" s="188"/>
      <c r="K944" s="188"/>
      <c r="L944" s="188"/>
      <c r="M944" s="188"/>
      <c r="N944" s="188"/>
      <c r="O944" s="188"/>
      <c r="P944" s="188"/>
      <c r="Q944" s="188"/>
      <c r="R944" s="188"/>
      <c r="S944" s="188"/>
      <c r="T944" s="188"/>
      <c r="U944" s="188"/>
      <c r="V944" s="188"/>
      <c r="W944" s="188"/>
      <c r="X944" s="188"/>
      <c r="Y944" s="188"/>
      <c r="Z944" s="188"/>
      <c r="AA944" s="188"/>
      <c r="AB944" s="188"/>
    </row>
    <row r="945" spans="1:28" ht="16.5" customHeight="1">
      <c r="A945" s="188"/>
      <c r="B945" s="189"/>
      <c r="C945" s="188"/>
      <c r="D945" s="188"/>
      <c r="E945" s="188"/>
      <c r="F945" s="188"/>
      <c r="G945" s="188"/>
      <c r="H945" s="188"/>
      <c r="I945" s="188"/>
      <c r="J945" s="188"/>
      <c r="K945" s="188"/>
      <c r="L945" s="188"/>
      <c r="M945" s="188"/>
      <c r="N945" s="188"/>
      <c r="O945" s="188"/>
      <c r="P945" s="188"/>
      <c r="Q945" s="188"/>
      <c r="R945" s="188"/>
      <c r="S945" s="188"/>
      <c r="T945" s="188"/>
      <c r="U945" s="188"/>
      <c r="V945" s="188"/>
      <c r="W945" s="188"/>
      <c r="X945" s="188"/>
      <c r="Y945" s="188"/>
      <c r="Z945" s="188"/>
      <c r="AA945" s="188"/>
      <c r="AB945" s="188"/>
    </row>
    <row r="946" spans="1:28" ht="16.5" customHeight="1">
      <c r="A946" s="188"/>
      <c r="B946" s="189"/>
      <c r="C946" s="188"/>
      <c r="D946" s="188"/>
      <c r="E946" s="188"/>
      <c r="F946" s="188"/>
      <c r="G946" s="188"/>
      <c r="H946" s="188"/>
      <c r="I946" s="188"/>
      <c r="J946" s="188"/>
      <c r="K946" s="188"/>
      <c r="L946" s="188"/>
      <c r="M946" s="188"/>
      <c r="N946" s="188"/>
      <c r="O946" s="188"/>
      <c r="P946" s="188"/>
      <c r="Q946" s="188"/>
      <c r="R946" s="188"/>
      <c r="S946" s="188"/>
      <c r="T946" s="188"/>
      <c r="U946" s="188"/>
      <c r="V946" s="188"/>
      <c r="W946" s="188"/>
      <c r="X946" s="188"/>
      <c r="Y946" s="188"/>
      <c r="Z946" s="188"/>
      <c r="AA946" s="188"/>
      <c r="AB946" s="188"/>
    </row>
    <row r="947" spans="1:28" ht="16.5" customHeight="1">
      <c r="A947" s="188"/>
      <c r="B947" s="189"/>
      <c r="C947" s="188"/>
      <c r="D947" s="188"/>
      <c r="E947" s="188"/>
      <c r="F947" s="188"/>
      <c r="G947" s="188"/>
      <c r="H947" s="188"/>
      <c r="I947" s="188"/>
      <c r="J947" s="188"/>
      <c r="K947" s="188"/>
      <c r="L947" s="188"/>
      <c r="M947" s="188"/>
      <c r="N947" s="188"/>
      <c r="O947" s="188"/>
      <c r="P947" s="188"/>
      <c r="Q947" s="188"/>
      <c r="R947" s="188"/>
      <c r="S947" s="188"/>
      <c r="T947" s="188"/>
      <c r="U947" s="188"/>
      <c r="V947" s="188"/>
      <c r="W947" s="188"/>
      <c r="X947" s="188"/>
      <c r="Y947" s="188"/>
      <c r="Z947" s="188"/>
      <c r="AA947" s="188"/>
      <c r="AB947" s="188"/>
    </row>
    <row r="948" spans="1:28" ht="16.5" customHeight="1">
      <c r="A948" s="188"/>
      <c r="B948" s="189"/>
      <c r="C948" s="188"/>
      <c r="D948" s="188"/>
      <c r="E948" s="188"/>
      <c r="F948" s="188"/>
      <c r="G948" s="188"/>
      <c r="H948" s="188"/>
      <c r="I948" s="188"/>
      <c r="J948" s="188"/>
      <c r="K948" s="188"/>
      <c r="L948" s="188"/>
      <c r="M948" s="188"/>
      <c r="N948" s="188"/>
      <c r="O948" s="188"/>
      <c r="P948" s="188"/>
      <c r="Q948" s="188"/>
      <c r="R948" s="188"/>
      <c r="S948" s="188"/>
      <c r="T948" s="188"/>
      <c r="U948" s="188"/>
      <c r="V948" s="188"/>
      <c r="W948" s="188"/>
      <c r="X948" s="188"/>
      <c r="Y948" s="188"/>
      <c r="Z948" s="188"/>
      <c r="AA948" s="188"/>
      <c r="AB948" s="188"/>
    </row>
    <row r="949" spans="1:28" ht="16.5" customHeight="1">
      <c r="A949" s="188"/>
      <c r="B949" s="189"/>
      <c r="C949" s="188"/>
      <c r="D949" s="188"/>
      <c r="E949" s="188"/>
      <c r="F949" s="188"/>
      <c r="G949" s="188"/>
      <c r="H949" s="188"/>
      <c r="I949" s="188"/>
      <c r="J949" s="188"/>
      <c r="K949" s="188"/>
      <c r="L949" s="188"/>
      <c r="M949" s="188"/>
      <c r="N949" s="188"/>
      <c r="O949" s="188"/>
      <c r="P949" s="188"/>
      <c r="Q949" s="188"/>
      <c r="R949" s="188"/>
      <c r="S949" s="188"/>
      <c r="T949" s="188"/>
      <c r="U949" s="188"/>
      <c r="V949" s="188"/>
      <c r="W949" s="188"/>
      <c r="X949" s="188"/>
      <c r="Y949" s="188"/>
      <c r="Z949" s="188"/>
      <c r="AA949" s="188"/>
      <c r="AB949" s="188"/>
    </row>
    <row r="950" spans="1:28" ht="16.5" customHeight="1">
      <c r="A950" s="188"/>
      <c r="B950" s="189"/>
      <c r="C950" s="188"/>
      <c r="D950" s="188"/>
      <c r="E950" s="188"/>
      <c r="F950" s="188"/>
      <c r="G950" s="188"/>
      <c r="H950" s="188"/>
      <c r="I950" s="188"/>
      <c r="J950" s="188"/>
      <c r="K950" s="188"/>
      <c r="L950" s="188"/>
      <c r="M950" s="188"/>
      <c r="N950" s="188"/>
      <c r="O950" s="188"/>
      <c r="P950" s="188"/>
      <c r="Q950" s="188"/>
      <c r="R950" s="188"/>
      <c r="S950" s="188"/>
      <c r="T950" s="188"/>
      <c r="U950" s="188"/>
      <c r="V950" s="188"/>
      <c r="W950" s="188"/>
      <c r="X950" s="188"/>
      <c r="Y950" s="188"/>
      <c r="Z950" s="188"/>
      <c r="AA950" s="188"/>
      <c r="AB950" s="188"/>
    </row>
    <row r="951" spans="1:28" ht="16.5" customHeight="1">
      <c r="A951" s="188"/>
      <c r="B951" s="189"/>
      <c r="C951" s="188"/>
      <c r="D951" s="188"/>
      <c r="E951" s="188"/>
      <c r="F951" s="188"/>
      <c r="G951" s="188"/>
      <c r="H951" s="188"/>
      <c r="I951" s="188"/>
      <c r="J951" s="188"/>
      <c r="K951" s="188"/>
      <c r="L951" s="188"/>
      <c r="M951" s="188"/>
      <c r="N951" s="188"/>
      <c r="O951" s="188"/>
      <c r="P951" s="188"/>
      <c r="Q951" s="188"/>
      <c r="R951" s="188"/>
      <c r="S951" s="188"/>
      <c r="T951" s="188"/>
      <c r="U951" s="188"/>
      <c r="V951" s="188"/>
      <c r="W951" s="188"/>
      <c r="X951" s="188"/>
      <c r="Y951" s="188"/>
      <c r="Z951" s="188"/>
      <c r="AA951" s="188"/>
      <c r="AB951" s="188"/>
    </row>
    <row r="952" spans="1:28" ht="16.5" customHeight="1">
      <c r="A952" s="188"/>
      <c r="B952" s="189"/>
      <c r="C952" s="188"/>
      <c r="D952" s="188"/>
      <c r="E952" s="188"/>
      <c r="F952" s="188"/>
      <c r="G952" s="188"/>
      <c r="H952" s="188"/>
      <c r="I952" s="188"/>
      <c r="J952" s="188"/>
      <c r="K952" s="188"/>
      <c r="L952" s="188"/>
      <c r="M952" s="188"/>
      <c r="N952" s="188"/>
      <c r="O952" s="188"/>
      <c r="P952" s="188"/>
      <c r="Q952" s="188"/>
      <c r="R952" s="188"/>
      <c r="S952" s="188"/>
      <c r="T952" s="188"/>
      <c r="U952" s="188"/>
      <c r="V952" s="188"/>
      <c r="W952" s="188"/>
      <c r="X952" s="188"/>
      <c r="Y952" s="188"/>
      <c r="Z952" s="188"/>
      <c r="AA952" s="188"/>
      <c r="AB952" s="188"/>
    </row>
    <row r="953" spans="1:28" ht="16.5" customHeight="1">
      <c r="A953" s="188"/>
      <c r="B953" s="189"/>
      <c r="C953" s="188"/>
      <c r="D953" s="188"/>
      <c r="E953" s="188"/>
      <c r="F953" s="188"/>
      <c r="G953" s="188"/>
      <c r="H953" s="188"/>
      <c r="I953" s="188"/>
      <c r="J953" s="188"/>
      <c r="K953" s="188"/>
      <c r="L953" s="188"/>
      <c r="M953" s="188"/>
      <c r="N953" s="188"/>
      <c r="O953" s="188"/>
      <c r="P953" s="188"/>
      <c r="Q953" s="188"/>
      <c r="R953" s="188"/>
      <c r="S953" s="188"/>
      <c r="T953" s="188"/>
      <c r="U953" s="188"/>
      <c r="V953" s="188"/>
      <c r="W953" s="188"/>
      <c r="X953" s="188"/>
      <c r="Y953" s="188"/>
      <c r="Z953" s="188"/>
      <c r="AA953" s="188"/>
      <c r="AB953" s="188"/>
    </row>
    <row r="954" spans="1:28" ht="16.5" customHeight="1">
      <c r="A954" s="188"/>
      <c r="B954" s="189"/>
      <c r="C954" s="188"/>
      <c r="D954" s="188"/>
      <c r="E954" s="188"/>
      <c r="F954" s="188"/>
      <c r="G954" s="188"/>
      <c r="H954" s="188"/>
      <c r="I954" s="188"/>
      <c r="J954" s="188"/>
      <c r="K954" s="188"/>
      <c r="L954" s="188"/>
      <c r="M954" s="188"/>
      <c r="N954" s="188"/>
      <c r="O954" s="188"/>
      <c r="P954" s="188"/>
      <c r="Q954" s="188"/>
      <c r="R954" s="188"/>
      <c r="S954" s="188"/>
      <c r="T954" s="188"/>
      <c r="U954" s="188"/>
      <c r="V954" s="188"/>
      <c r="W954" s="188"/>
      <c r="X954" s="188"/>
      <c r="Y954" s="188"/>
      <c r="Z954" s="188"/>
      <c r="AA954" s="188"/>
      <c r="AB954" s="188"/>
    </row>
    <row r="955" spans="1:28" ht="16.5" customHeight="1">
      <c r="A955" s="188"/>
      <c r="B955" s="189"/>
      <c r="C955" s="188"/>
      <c r="D955" s="188"/>
      <c r="E955" s="188"/>
      <c r="F955" s="188"/>
      <c r="G955" s="188"/>
      <c r="H955" s="188"/>
      <c r="I955" s="188"/>
      <c r="J955" s="188"/>
      <c r="K955" s="188"/>
      <c r="L955" s="188"/>
      <c r="M955" s="188"/>
      <c r="N955" s="188"/>
      <c r="O955" s="188"/>
      <c r="P955" s="188"/>
      <c r="Q955" s="188"/>
      <c r="R955" s="188"/>
      <c r="S955" s="188"/>
      <c r="T955" s="188"/>
      <c r="U955" s="188"/>
      <c r="V955" s="188"/>
      <c r="W955" s="188"/>
      <c r="X955" s="188"/>
      <c r="Y955" s="188"/>
      <c r="Z955" s="188"/>
      <c r="AA955" s="188"/>
      <c r="AB955" s="188"/>
    </row>
    <row r="956" spans="1:28" ht="16.5" customHeight="1">
      <c r="A956" s="188"/>
      <c r="B956" s="189"/>
      <c r="C956" s="188"/>
      <c r="D956" s="188"/>
      <c r="E956" s="188"/>
      <c r="F956" s="188"/>
      <c r="G956" s="188"/>
      <c r="H956" s="188"/>
      <c r="I956" s="188"/>
      <c r="J956" s="188"/>
      <c r="K956" s="188"/>
      <c r="L956" s="188"/>
      <c r="M956" s="188"/>
      <c r="N956" s="188"/>
      <c r="O956" s="188"/>
      <c r="P956" s="188"/>
      <c r="Q956" s="188"/>
      <c r="R956" s="188"/>
      <c r="S956" s="188"/>
      <c r="T956" s="188"/>
      <c r="U956" s="188"/>
      <c r="V956" s="188"/>
      <c r="W956" s="188"/>
      <c r="X956" s="188"/>
      <c r="Y956" s="188"/>
      <c r="Z956" s="188"/>
      <c r="AA956" s="188"/>
      <c r="AB956" s="188"/>
    </row>
    <row r="957" spans="1:28" ht="16.5" customHeight="1">
      <c r="A957" s="188"/>
      <c r="B957" s="189"/>
      <c r="C957" s="188"/>
      <c r="D957" s="188"/>
      <c r="E957" s="188"/>
      <c r="F957" s="188"/>
      <c r="G957" s="188"/>
      <c r="H957" s="188"/>
      <c r="I957" s="188"/>
      <c r="J957" s="188"/>
      <c r="K957" s="188"/>
      <c r="L957" s="188"/>
      <c r="M957" s="188"/>
      <c r="N957" s="188"/>
      <c r="O957" s="188"/>
      <c r="P957" s="188"/>
      <c r="Q957" s="188"/>
      <c r="R957" s="188"/>
      <c r="S957" s="188"/>
      <c r="T957" s="188"/>
      <c r="U957" s="188"/>
      <c r="V957" s="188"/>
      <c r="W957" s="188"/>
      <c r="X957" s="188"/>
      <c r="Y957" s="188"/>
      <c r="Z957" s="188"/>
      <c r="AA957" s="188"/>
      <c r="AB957" s="188"/>
    </row>
    <row r="958" spans="1:28" ht="16.5" customHeight="1">
      <c r="A958" s="188"/>
      <c r="B958" s="189"/>
      <c r="C958" s="188"/>
      <c r="D958" s="188"/>
      <c r="E958" s="188"/>
      <c r="F958" s="188"/>
      <c r="G958" s="188"/>
      <c r="H958" s="188"/>
      <c r="I958" s="188"/>
      <c r="J958" s="188"/>
      <c r="K958" s="188"/>
      <c r="L958" s="188"/>
      <c r="M958" s="188"/>
      <c r="N958" s="188"/>
      <c r="O958" s="188"/>
      <c r="P958" s="188"/>
      <c r="Q958" s="188"/>
      <c r="R958" s="188"/>
      <c r="S958" s="188"/>
      <c r="T958" s="188"/>
      <c r="U958" s="188"/>
      <c r="V958" s="188"/>
      <c r="W958" s="188"/>
      <c r="X958" s="188"/>
      <c r="Y958" s="188"/>
      <c r="Z958" s="188"/>
      <c r="AA958" s="188"/>
      <c r="AB958" s="188"/>
    </row>
    <row r="959" spans="1:28" ht="16.5" customHeight="1">
      <c r="A959" s="188"/>
      <c r="B959" s="189"/>
      <c r="C959" s="188"/>
      <c r="D959" s="188"/>
      <c r="E959" s="188"/>
      <c r="F959" s="188"/>
      <c r="G959" s="188"/>
      <c r="H959" s="188"/>
      <c r="I959" s="188"/>
      <c r="J959" s="188"/>
      <c r="K959" s="188"/>
      <c r="L959" s="188"/>
      <c r="M959" s="188"/>
      <c r="N959" s="188"/>
      <c r="O959" s="188"/>
      <c r="P959" s="188"/>
      <c r="Q959" s="188"/>
      <c r="R959" s="188"/>
      <c r="S959" s="188"/>
      <c r="T959" s="188"/>
      <c r="U959" s="188"/>
      <c r="V959" s="188"/>
      <c r="W959" s="188"/>
      <c r="X959" s="188"/>
      <c r="Y959" s="188"/>
      <c r="Z959" s="188"/>
      <c r="AA959" s="188"/>
      <c r="AB959" s="188"/>
    </row>
    <row r="960" spans="1:28" ht="16.5" customHeight="1">
      <c r="A960" s="188"/>
      <c r="B960" s="189"/>
      <c r="C960" s="188"/>
      <c r="D960" s="188"/>
      <c r="E960" s="188"/>
      <c r="F960" s="188"/>
      <c r="G960" s="188"/>
      <c r="H960" s="188"/>
      <c r="I960" s="188"/>
      <c r="J960" s="188"/>
      <c r="K960" s="188"/>
      <c r="L960" s="188"/>
      <c r="M960" s="188"/>
      <c r="N960" s="188"/>
      <c r="O960" s="188"/>
      <c r="P960" s="188"/>
      <c r="Q960" s="188"/>
      <c r="R960" s="188"/>
      <c r="S960" s="188"/>
      <c r="T960" s="188"/>
      <c r="U960" s="188"/>
      <c r="V960" s="188"/>
      <c r="W960" s="188"/>
      <c r="X960" s="188"/>
      <c r="Y960" s="188"/>
      <c r="Z960" s="188"/>
      <c r="AA960" s="188"/>
      <c r="AB960" s="188"/>
    </row>
    <row r="961" spans="1:28" ht="16.5" customHeight="1">
      <c r="A961" s="188"/>
      <c r="B961" s="189"/>
      <c r="C961" s="188"/>
      <c r="D961" s="188"/>
      <c r="E961" s="188"/>
      <c r="F961" s="188"/>
      <c r="G961" s="188"/>
      <c r="H961" s="188"/>
      <c r="I961" s="188"/>
      <c r="J961" s="188"/>
      <c r="K961" s="188"/>
      <c r="L961" s="188"/>
      <c r="M961" s="188"/>
      <c r="N961" s="188"/>
      <c r="O961" s="188"/>
      <c r="P961" s="188"/>
      <c r="Q961" s="188"/>
      <c r="R961" s="188"/>
      <c r="S961" s="188"/>
      <c r="T961" s="188"/>
      <c r="U961" s="188"/>
      <c r="V961" s="188"/>
      <c r="W961" s="188"/>
      <c r="X961" s="188"/>
      <c r="Y961" s="188"/>
      <c r="Z961" s="188"/>
      <c r="AA961" s="188"/>
      <c r="AB961" s="188"/>
    </row>
    <row r="962" spans="1:28" ht="16.5" customHeight="1">
      <c r="A962" s="188"/>
      <c r="B962" s="189"/>
      <c r="C962" s="188"/>
      <c r="D962" s="188"/>
      <c r="E962" s="188"/>
      <c r="F962" s="188"/>
      <c r="G962" s="188"/>
      <c r="H962" s="188"/>
      <c r="I962" s="188"/>
      <c r="J962" s="188"/>
      <c r="K962" s="188"/>
      <c r="L962" s="188"/>
      <c r="M962" s="188"/>
      <c r="N962" s="188"/>
      <c r="O962" s="188"/>
      <c r="P962" s="188"/>
      <c r="Q962" s="188"/>
      <c r="R962" s="188"/>
      <c r="S962" s="188"/>
      <c r="T962" s="188"/>
      <c r="U962" s="188"/>
      <c r="V962" s="188"/>
      <c r="W962" s="188"/>
      <c r="X962" s="188"/>
      <c r="Y962" s="188"/>
      <c r="Z962" s="188"/>
      <c r="AA962" s="188"/>
      <c r="AB962" s="188"/>
    </row>
    <row r="963" spans="1:28" ht="16.5" customHeight="1">
      <c r="A963" s="188"/>
      <c r="B963" s="189"/>
      <c r="C963" s="188"/>
      <c r="D963" s="188"/>
      <c r="E963" s="188"/>
      <c r="F963" s="188"/>
      <c r="G963" s="188"/>
      <c r="H963" s="188"/>
      <c r="I963" s="188"/>
      <c r="J963" s="188"/>
      <c r="K963" s="188"/>
      <c r="L963" s="188"/>
      <c r="M963" s="188"/>
      <c r="N963" s="188"/>
      <c r="O963" s="188"/>
      <c r="P963" s="188"/>
      <c r="Q963" s="188"/>
      <c r="R963" s="188"/>
      <c r="S963" s="188"/>
      <c r="T963" s="188"/>
      <c r="U963" s="188"/>
      <c r="V963" s="188"/>
      <c r="W963" s="188"/>
      <c r="X963" s="188"/>
      <c r="Y963" s="188"/>
      <c r="Z963" s="188"/>
      <c r="AA963" s="188"/>
      <c r="AB963" s="188"/>
    </row>
    <row r="964" spans="1:28" ht="16.5" customHeight="1">
      <c r="A964" s="188"/>
      <c r="B964" s="189"/>
      <c r="C964" s="188"/>
      <c r="D964" s="188"/>
      <c r="E964" s="188"/>
      <c r="F964" s="188"/>
      <c r="G964" s="188"/>
      <c r="H964" s="188"/>
      <c r="I964" s="188"/>
      <c r="J964" s="188"/>
      <c r="K964" s="188"/>
      <c r="L964" s="188"/>
      <c r="M964" s="188"/>
      <c r="N964" s="188"/>
      <c r="O964" s="188"/>
      <c r="P964" s="188"/>
      <c r="Q964" s="188"/>
      <c r="R964" s="188"/>
      <c r="S964" s="188"/>
      <c r="T964" s="188"/>
      <c r="U964" s="188"/>
      <c r="V964" s="188"/>
      <c r="W964" s="188"/>
      <c r="X964" s="188"/>
      <c r="Y964" s="188"/>
      <c r="Z964" s="188"/>
      <c r="AA964" s="188"/>
      <c r="AB964" s="188"/>
    </row>
    <row r="965" spans="1:28" ht="16.5" customHeight="1">
      <c r="A965" s="188"/>
      <c r="B965" s="189"/>
      <c r="C965" s="188"/>
      <c r="D965" s="188"/>
      <c r="E965" s="188"/>
      <c r="F965" s="188"/>
      <c r="G965" s="188"/>
      <c r="H965" s="188"/>
      <c r="I965" s="188"/>
      <c r="J965" s="188"/>
      <c r="K965" s="188"/>
      <c r="L965" s="188"/>
      <c r="M965" s="188"/>
      <c r="N965" s="188"/>
      <c r="O965" s="188"/>
      <c r="P965" s="188"/>
      <c r="Q965" s="188"/>
      <c r="R965" s="188"/>
      <c r="S965" s="188"/>
      <c r="T965" s="188"/>
      <c r="U965" s="188"/>
      <c r="V965" s="188"/>
      <c r="W965" s="188"/>
      <c r="X965" s="188"/>
      <c r="Y965" s="188"/>
      <c r="Z965" s="188"/>
      <c r="AA965" s="188"/>
      <c r="AB965" s="188"/>
    </row>
    <row r="966" spans="1:28" ht="16.5" customHeight="1">
      <c r="A966" s="188"/>
      <c r="B966" s="189"/>
      <c r="C966" s="188"/>
      <c r="D966" s="188"/>
      <c r="E966" s="188"/>
      <c r="F966" s="188"/>
      <c r="G966" s="188"/>
      <c r="H966" s="188"/>
      <c r="I966" s="188"/>
      <c r="J966" s="188"/>
      <c r="K966" s="188"/>
      <c r="L966" s="188"/>
      <c r="M966" s="188"/>
      <c r="N966" s="188"/>
      <c r="O966" s="188"/>
      <c r="P966" s="188"/>
      <c r="Q966" s="188"/>
      <c r="R966" s="188"/>
      <c r="S966" s="188"/>
      <c r="T966" s="188"/>
      <c r="U966" s="188"/>
      <c r="V966" s="188"/>
      <c r="W966" s="188"/>
      <c r="X966" s="188"/>
      <c r="Y966" s="188"/>
      <c r="Z966" s="188"/>
      <c r="AA966" s="188"/>
      <c r="AB966" s="188"/>
    </row>
    <row r="967" spans="1:28" ht="16.5" customHeight="1">
      <c r="A967" s="188"/>
      <c r="B967" s="189"/>
      <c r="C967" s="188"/>
      <c r="D967" s="188"/>
      <c r="E967" s="188"/>
      <c r="F967" s="188"/>
      <c r="G967" s="188"/>
      <c r="H967" s="188"/>
      <c r="I967" s="188"/>
      <c r="J967" s="188"/>
      <c r="K967" s="188"/>
      <c r="L967" s="188"/>
      <c r="M967" s="188"/>
      <c r="N967" s="188"/>
      <c r="O967" s="188"/>
      <c r="P967" s="188"/>
      <c r="Q967" s="188"/>
      <c r="R967" s="188"/>
      <c r="S967" s="188"/>
      <c r="T967" s="188"/>
      <c r="U967" s="188"/>
      <c r="V967" s="188"/>
      <c r="W967" s="188"/>
      <c r="X967" s="188"/>
      <c r="Y967" s="188"/>
      <c r="Z967" s="188"/>
      <c r="AA967" s="188"/>
      <c r="AB967" s="188"/>
    </row>
    <row r="968" spans="1:28" ht="16.5" customHeight="1">
      <c r="A968" s="188"/>
      <c r="B968" s="189"/>
      <c r="C968" s="188"/>
      <c r="D968" s="188"/>
      <c r="E968" s="188"/>
      <c r="F968" s="188"/>
      <c r="G968" s="188"/>
      <c r="H968" s="188"/>
      <c r="I968" s="188"/>
      <c r="J968" s="188"/>
      <c r="K968" s="188"/>
      <c r="L968" s="188"/>
      <c r="M968" s="188"/>
      <c r="N968" s="188"/>
      <c r="O968" s="188"/>
      <c r="P968" s="188"/>
      <c r="Q968" s="188"/>
      <c r="R968" s="188"/>
      <c r="S968" s="188"/>
      <c r="T968" s="188"/>
      <c r="U968" s="188"/>
      <c r="V968" s="188"/>
      <c r="W968" s="188"/>
      <c r="X968" s="188"/>
      <c r="Y968" s="188"/>
      <c r="Z968" s="188"/>
      <c r="AA968" s="188"/>
      <c r="AB968" s="188"/>
    </row>
    <row r="969" spans="1:28" ht="16.5" customHeight="1">
      <c r="A969" s="188"/>
      <c r="B969" s="189"/>
      <c r="C969" s="188"/>
      <c r="D969" s="188"/>
      <c r="E969" s="188"/>
      <c r="F969" s="188"/>
      <c r="G969" s="188"/>
      <c r="H969" s="188"/>
      <c r="I969" s="188"/>
      <c r="J969" s="188"/>
      <c r="K969" s="188"/>
      <c r="L969" s="188"/>
      <c r="M969" s="188"/>
      <c r="N969" s="188"/>
      <c r="O969" s="188"/>
      <c r="P969" s="188"/>
      <c r="Q969" s="188"/>
      <c r="R969" s="188"/>
      <c r="S969" s="188"/>
      <c r="T969" s="188"/>
      <c r="U969" s="188"/>
      <c r="V969" s="188"/>
      <c r="W969" s="188"/>
      <c r="X969" s="188"/>
      <c r="Y969" s="188"/>
      <c r="Z969" s="188"/>
      <c r="AA969" s="188"/>
      <c r="AB969" s="188"/>
    </row>
    <row r="970" spans="1:28" ht="16.5" customHeight="1">
      <c r="A970" s="188"/>
      <c r="B970" s="189"/>
      <c r="C970" s="188"/>
      <c r="D970" s="188"/>
      <c r="E970" s="188"/>
      <c r="F970" s="188"/>
      <c r="G970" s="188"/>
      <c r="H970" s="188"/>
      <c r="I970" s="188"/>
      <c r="J970" s="188"/>
      <c r="K970" s="188"/>
      <c r="L970" s="188"/>
      <c r="M970" s="188"/>
      <c r="N970" s="188"/>
      <c r="O970" s="188"/>
      <c r="P970" s="188"/>
      <c r="Q970" s="188"/>
      <c r="R970" s="188"/>
      <c r="S970" s="188"/>
      <c r="T970" s="188"/>
      <c r="U970" s="188"/>
      <c r="V970" s="188"/>
      <c r="W970" s="188"/>
      <c r="X970" s="188"/>
      <c r="Y970" s="188"/>
      <c r="Z970" s="188"/>
      <c r="AA970" s="188"/>
      <c r="AB970" s="188"/>
    </row>
    <row r="971" spans="1:28" ht="16.5" customHeight="1">
      <c r="A971" s="188"/>
      <c r="B971" s="189"/>
      <c r="C971" s="188"/>
      <c r="D971" s="188"/>
      <c r="E971" s="188"/>
      <c r="F971" s="188"/>
      <c r="G971" s="188"/>
      <c r="H971" s="188"/>
      <c r="I971" s="188"/>
      <c r="J971" s="188"/>
      <c r="K971" s="188"/>
      <c r="L971" s="188"/>
      <c r="M971" s="188"/>
      <c r="N971" s="188"/>
      <c r="O971" s="188"/>
      <c r="P971" s="188"/>
      <c r="Q971" s="188"/>
      <c r="R971" s="188"/>
      <c r="S971" s="188"/>
      <c r="T971" s="188"/>
      <c r="U971" s="188"/>
      <c r="V971" s="188"/>
      <c r="W971" s="188"/>
      <c r="X971" s="188"/>
      <c r="Y971" s="188"/>
      <c r="Z971" s="188"/>
      <c r="AA971" s="188"/>
      <c r="AB971" s="188"/>
    </row>
    <row r="972" spans="1:28" ht="16.5" customHeight="1">
      <c r="A972" s="188"/>
      <c r="B972" s="189"/>
      <c r="C972" s="188"/>
      <c r="D972" s="188"/>
      <c r="E972" s="188"/>
      <c r="F972" s="188"/>
      <c r="G972" s="188"/>
      <c r="H972" s="188"/>
      <c r="I972" s="188"/>
      <c r="J972" s="188"/>
      <c r="K972" s="188"/>
      <c r="L972" s="188"/>
      <c r="M972" s="188"/>
      <c r="N972" s="188"/>
      <c r="O972" s="188"/>
      <c r="P972" s="188"/>
      <c r="Q972" s="188"/>
      <c r="R972" s="188"/>
      <c r="S972" s="188"/>
      <c r="T972" s="188"/>
      <c r="U972" s="188"/>
      <c r="V972" s="188"/>
      <c r="W972" s="188"/>
      <c r="X972" s="188"/>
      <c r="Y972" s="188"/>
      <c r="Z972" s="188"/>
      <c r="AA972" s="188"/>
      <c r="AB972" s="188"/>
    </row>
    <row r="973" spans="1:28" ht="16.5" customHeight="1">
      <c r="A973" s="188"/>
      <c r="B973" s="189"/>
      <c r="C973" s="188"/>
      <c r="D973" s="188"/>
      <c r="E973" s="188"/>
      <c r="F973" s="188"/>
      <c r="G973" s="188"/>
      <c r="H973" s="188"/>
      <c r="I973" s="188"/>
      <c r="J973" s="188"/>
      <c r="K973" s="188"/>
      <c r="L973" s="188"/>
      <c r="M973" s="188"/>
      <c r="N973" s="188"/>
      <c r="O973" s="188"/>
      <c r="P973" s="188"/>
      <c r="Q973" s="188"/>
      <c r="R973" s="188"/>
      <c r="S973" s="188"/>
      <c r="T973" s="188"/>
      <c r="U973" s="188"/>
      <c r="V973" s="188"/>
      <c r="W973" s="188"/>
      <c r="X973" s="188"/>
      <c r="Y973" s="188"/>
      <c r="Z973" s="188"/>
      <c r="AA973" s="188"/>
      <c r="AB973" s="188"/>
    </row>
    <row r="974" spans="1:28" ht="16.5" customHeight="1">
      <c r="A974" s="188"/>
      <c r="B974" s="189"/>
      <c r="C974" s="188"/>
      <c r="D974" s="188"/>
      <c r="E974" s="188"/>
      <c r="F974" s="188"/>
      <c r="G974" s="188"/>
      <c r="H974" s="188"/>
      <c r="I974" s="188"/>
      <c r="J974" s="188"/>
      <c r="K974" s="188"/>
      <c r="L974" s="188"/>
      <c r="M974" s="188"/>
      <c r="N974" s="188"/>
      <c r="O974" s="188"/>
      <c r="P974" s="188"/>
      <c r="Q974" s="188"/>
      <c r="R974" s="188"/>
      <c r="S974" s="188"/>
      <c r="T974" s="188"/>
      <c r="U974" s="188"/>
      <c r="V974" s="188"/>
      <c r="W974" s="188"/>
      <c r="X974" s="188"/>
      <c r="Y974" s="188"/>
      <c r="Z974" s="188"/>
      <c r="AA974" s="188"/>
      <c r="AB974" s="188"/>
    </row>
    <row r="975" spans="1:28" ht="16.5" customHeight="1">
      <c r="A975" s="188"/>
      <c r="B975" s="189"/>
      <c r="C975" s="188"/>
      <c r="D975" s="188"/>
      <c r="E975" s="188"/>
      <c r="F975" s="188"/>
      <c r="G975" s="188"/>
      <c r="H975" s="188"/>
      <c r="I975" s="188"/>
      <c r="J975" s="188"/>
      <c r="K975" s="188"/>
      <c r="L975" s="188"/>
      <c r="M975" s="188"/>
      <c r="N975" s="188"/>
      <c r="O975" s="188"/>
      <c r="P975" s="188"/>
      <c r="Q975" s="188"/>
      <c r="R975" s="188"/>
      <c r="S975" s="188"/>
      <c r="T975" s="188"/>
      <c r="U975" s="188"/>
      <c r="V975" s="188"/>
      <c r="W975" s="188"/>
      <c r="X975" s="188"/>
      <c r="Y975" s="188"/>
      <c r="Z975" s="188"/>
      <c r="AA975" s="188"/>
      <c r="AB975" s="188"/>
    </row>
    <row r="976" spans="1:28" ht="16.5" customHeight="1">
      <c r="A976" s="188"/>
      <c r="B976" s="189"/>
      <c r="C976" s="188"/>
      <c r="D976" s="188"/>
      <c r="E976" s="188"/>
      <c r="F976" s="188"/>
      <c r="G976" s="188"/>
      <c r="H976" s="188"/>
      <c r="I976" s="188"/>
      <c r="J976" s="188"/>
      <c r="K976" s="188"/>
      <c r="L976" s="188"/>
      <c r="M976" s="188"/>
      <c r="N976" s="188"/>
      <c r="O976" s="188"/>
      <c r="P976" s="188"/>
      <c r="Q976" s="188"/>
      <c r="R976" s="188"/>
      <c r="S976" s="188"/>
      <c r="T976" s="188"/>
      <c r="U976" s="188"/>
      <c r="V976" s="188"/>
      <c r="W976" s="188"/>
      <c r="X976" s="188"/>
      <c r="Y976" s="188"/>
      <c r="Z976" s="188"/>
      <c r="AA976" s="188"/>
      <c r="AB976" s="188"/>
    </row>
    <row r="977" spans="1:28" ht="16.5" customHeight="1">
      <c r="A977" s="188"/>
      <c r="B977" s="189"/>
      <c r="C977" s="188"/>
      <c r="D977" s="188"/>
      <c r="E977" s="188"/>
      <c r="F977" s="188"/>
      <c r="G977" s="188"/>
      <c r="H977" s="188"/>
      <c r="I977" s="188"/>
      <c r="J977" s="188"/>
      <c r="K977" s="188"/>
      <c r="L977" s="188"/>
      <c r="M977" s="188"/>
      <c r="N977" s="188"/>
      <c r="O977" s="188"/>
      <c r="P977" s="188"/>
      <c r="Q977" s="188"/>
      <c r="R977" s="188"/>
      <c r="S977" s="188"/>
      <c r="T977" s="188"/>
      <c r="U977" s="188"/>
      <c r="V977" s="188"/>
      <c r="W977" s="188"/>
      <c r="X977" s="188"/>
      <c r="Y977" s="188"/>
      <c r="Z977" s="188"/>
      <c r="AA977" s="188"/>
      <c r="AB977" s="188"/>
    </row>
    <row r="978" spans="1:28" ht="16.5" customHeight="1">
      <c r="A978" s="188"/>
      <c r="B978" s="189"/>
      <c r="C978" s="188"/>
      <c r="D978" s="188"/>
      <c r="E978" s="188"/>
      <c r="F978" s="188"/>
      <c r="G978" s="188"/>
      <c r="H978" s="188"/>
      <c r="I978" s="188"/>
      <c r="J978" s="188"/>
      <c r="K978" s="188"/>
      <c r="L978" s="188"/>
      <c r="M978" s="188"/>
      <c r="N978" s="188"/>
      <c r="O978" s="188"/>
      <c r="P978" s="188"/>
      <c r="Q978" s="188"/>
      <c r="R978" s="188"/>
      <c r="S978" s="188"/>
      <c r="T978" s="188"/>
      <c r="U978" s="188"/>
      <c r="V978" s="188"/>
      <c r="W978" s="188"/>
      <c r="X978" s="188"/>
      <c r="Y978" s="188"/>
      <c r="Z978" s="188"/>
      <c r="AA978" s="188"/>
      <c r="AB978" s="188"/>
    </row>
    <row r="979" spans="1:28" ht="16.5" customHeight="1">
      <c r="A979" s="188"/>
      <c r="B979" s="189"/>
      <c r="C979" s="188"/>
      <c r="D979" s="188"/>
      <c r="E979" s="188"/>
      <c r="F979" s="188"/>
      <c r="G979" s="188"/>
      <c r="H979" s="188"/>
      <c r="I979" s="188"/>
      <c r="J979" s="188"/>
      <c r="K979" s="188"/>
      <c r="L979" s="188"/>
      <c r="M979" s="188"/>
      <c r="N979" s="188"/>
      <c r="O979" s="188"/>
      <c r="P979" s="188"/>
      <c r="Q979" s="188"/>
      <c r="R979" s="188"/>
      <c r="S979" s="188"/>
      <c r="T979" s="188"/>
      <c r="U979" s="188"/>
      <c r="V979" s="188"/>
      <c r="W979" s="188"/>
      <c r="X979" s="188"/>
      <c r="Y979" s="188"/>
      <c r="Z979" s="188"/>
      <c r="AA979" s="188"/>
      <c r="AB979" s="188"/>
    </row>
    <row r="980" spans="1:28" ht="16.5" customHeight="1">
      <c r="A980" s="188"/>
      <c r="B980" s="189"/>
      <c r="C980" s="188"/>
      <c r="D980" s="188"/>
      <c r="E980" s="188"/>
      <c r="F980" s="188"/>
      <c r="G980" s="188"/>
      <c r="H980" s="188"/>
      <c r="I980" s="188"/>
      <c r="J980" s="188"/>
      <c r="K980" s="188"/>
      <c r="L980" s="188"/>
      <c r="M980" s="188"/>
      <c r="N980" s="188"/>
      <c r="O980" s="188"/>
      <c r="P980" s="188"/>
      <c r="Q980" s="188"/>
      <c r="R980" s="188"/>
      <c r="S980" s="188"/>
      <c r="T980" s="188"/>
      <c r="U980" s="188"/>
      <c r="V980" s="188"/>
      <c r="W980" s="188"/>
      <c r="X980" s="188"/>
      <c r="Y980" s="188"/>
      <c r="Z980" s="188"/>
      <c r="AA980" s="188"/>
      <c r="AB980" s="188"/>
    </row>
    <row r="981" spans="1:28" ht="16.5" customHeight="1">
      <c r="A981" s="188"/>
      <c r="B981" s="189"/>
      <c r="C981" s="188"/>
      <c r="D981" s="188"/>
      <c r="E981" s="188"/>
      <c r="F981" s="188"/>
      <c r="G981" s="188"/>
      <c r="H981" s="188"/>
      <c r="I981" s="188"/>
      <c r="J981" s="188"/>
      <c r="K981" s="188"/>
      <c r="L981" s="188"/>
      <c r="M981" s="188"/>
      <c r="N981" s="188"/>
      <c r="O981" s="188"/>
      <c r="P981" s="188"/>
      <c r="Q981" s="188"/>
      <c r="R981" s="188"/>
      <c r="S981" s="188"/>
      <c r="T981" s="188"/>
      <c r="U981" s="188"/>
      <c r="V981" s="188"/>
      <c r="W981" s="188"/>
      <c r="X981" s="188"/>
      <c r="Y981" s="188"/>
      <c r="Z981" s="188"/>
      <c r="AA981" s="188"/>
      <c r="AB981" s="188"/>
    </row>
    <row r="982" spans="1:28" ht="16.5" customHeight="1">
      <c r="A982" s="188"/>
      <c r="B982" s="189"/>
      <c r="C982" s="188"/>
      <c r="D982" s="188"/>
      <c r="E982" s="188"/>
      <c r="F982" s="188"/>
      <c r="G982" s="188"/>
      <c r="H982" s="188"/>
      <c r="I982" s="188"/>
      <c r="J982" s="188"/>
      <c r="K982" s="188"/>
      <c r="L982" s="188"/>
      <c r="M982" s="188"/>
      <c r="N982" s="188"/>
      <c r="O982" s="188"/>
      <c r="P982" s="188"/>
      <c r="Q982" s="188"/>
      <c r="R982" s="188"/>
      <c r="S982" s="188"/>
      <c r="T982" s="188"/>
      <c r="U982" s="188"/>
      <c r="V982" s="188"/>
      <c r="W982" s="188"/>
      <c r="X982" s="188"/>
      <c r="Y982" s="188"/>
      <c r="Z982" s="188"/>
      <c r="AA982" s="188"/>
      <c r="AB982" s="188"/>
    </row>
    <row r="983" spans="1:28" ht="16.5" customHeight="1">
      <c r="A983" s="188"/>
      <c r="B983" s="189"/>
      <c r="C983" s="188"/>
      <c r="D983" s="188"/>
      <c r="E983" s="188"/>
      <c r="F983" s="188"/>
      <c r="G983" s="188"/>
      <c r="H983" s="188"/>
      <c r="I983" s="188"/>
      <c r="J983" s="188"/>
      <c r="K983" s="188"/>
      <c r="L983" s="188"/>
      <c r="M983" s="188"/>
      <c r="N983" s="188"/>
      <c r="O983" s="188"/>
      <c r="P983" s="188"/>
      <c r="Q983" s="188"/>
      <c r="R983" s="188"/>
      <c r="S983" s="188"/>
      <c r="T983" s="188"/>
      <c r="U983" s="188"/>
      <c r="V983" s="188"/>
      <c r="W983" s="188"/>
      <c r="X983" s="188"/>
      <c r="Y983" s="188"/>
      <c r="Z983" s="188"/>
      <c r="AA983" s="188"/>
      <c r="AB983" s="188"/>
    </row>
    <row r="984" spans="1:28" ht="16.5" customHeight="1">
      <c r="A984" s="188"/>
      <c r="B984" s="189"/>
      <c r="C984" s="188"/>
      <c r="D984" s="188"/>
      <c r="E984" s="188"/>
      <c r="F984" s="188"/>
      <c r="G984" s="188"/>
      <c r="H984" s="188"/>
      <c r="I984" s="188"/>
      <c r="J984" s="188"/>
      <c r="K984" s="188"/>
      <c r="L984" s="188"/>
      <c r="M984" s="188"/>
      <c r="N984" s="188"/>
      <c r="O984" s="188"/>
      <c r="P984" s="188"/>
      <c r="Q984" s="188"/>
      <c r="R984" s="188"/>
      <c r="S984" s="188"/>
      <c r="T984" s="188"/>
      <c r="U984" s="188"/>
      <c r="V984" s="188"/>
      <c r="W984" s="188"/>
      <c r="X984" s="188"/>
      <c r="Y984" s="188"/>
      <c r="Z984" s="188"/>
      <c r="AA984" s="188"/>
      <c r="AB984" s="188"/>
    </row>
    <row r="985" spans="1:28" ht="16.5" customHeight="1">
      <c r="A985" s="188"/>
      <c r="B985" s="189"/>
      <c r="C985" s="188"/>
      <c r="D985" s="188"/>
      <c r="E985" s="188"/>
      <c r="F985" s="188"/>
      <c r="G985" s="188"/>
      <c r="H985" s="188"/>
      <c r="I985" s="188"/>
      <c r="J985" s="188"/>
      <c r="K985" s="188"/>
      <c r="L985" s="188"/>
      <c r="M985" s="188"/>
      <c r="N985" s="188"/>
      <c r="O985" s="188"/>
      <c r="P985" s="188"/>
      <c r="Q985" s="188"/>
      <c r="R985" s="188"/>
      <c r="S985" s="188"/>
      <c r="T985" s="188"/>
      <c r="U985" s="188"/>
      <c r="V985" s="188"/>
      <c r="W985" s="188"/>
      <c r="X985" s="188"/>
      <c r="Y985" s="188"/>
      <c r="Z985" s="188"/>
      <c r="AA985" s="188"/>
      <c r="AB985" s="188"/>
    </row>
    <row r="986" spans="1:28" ht="16.5" customHeight="1">
      <c r="A986" s="188"/>
      <c r="B986" s="189"/>
      <c r="C986" s="188"/>
      <c r="D986" s="188"/>
      <c r="E986" s="188"/>
      <c r="F986" s="188"/>
      <c r="G986" s="188"/>
      <c r="H986" s="188"/>
      <c r="I986" s="188"/>
      <c r="J986" s="188"/>
      <c r="K986" s="188"/>
      <c r="L986" s="188"/>
      <c r="M986" s="188"/>
      <c r="N986" s="188"/>
      <c r="O986" s="188"/>
      <c r="P986" s="188"/>
      <c r="Q986" s="188"/>
      <c r="R986" s="188"/>
      <c r="S986" s="188"/>
      <c r="T986" s="188"/>
      <c r="U986" s="188"/>
      <c r="V986" s="188"/>
      <c r="W986" s="188"/>
      <c r="X986" s="188"/>
      <c r="Y986" s="188"/>
      <c r="Z986" s="188"/>
      <c r="AA986" s="188"/>
      <c r="AB986" s="188"/>
    </row>
    <row r="987" spans="1:28" ht="16.5" customHeight="1">
      <c r="A987" s="188"/>
      <c r="B987" s="189"/>
      <c r="C987" s="188"/>
      <c r="D987" s="188"/>
      <c r="E987" s="188"/>
      <c r="F987" s="188"/>
      <c r="G987" s="188"/>
      <c r="H987" s="188"/>
      <c r="I987" s="188"/>
      <c r="J987" s="188"/>
      <c r="K987" s="188"/>
      <c r="L987" s="188"/>
      <c r="M987" s="188"/>
      <c r="N987" s="188"/>
      <c r="O987" s="188"/>
      <c r="P987" s="188"/>
      <c r="Q987" s="188"/>
      <c r="R987" s="188"/>
      <c r="S987" s="188"/>
      <c r="T987" s="188"/>
      <c r="U987" s="188"/>
      <c r="V987" s="188"/>
      <c r="W987" s="188"/>
      <c r="X987" s="188"/>
      <c r="Y987" s="188"/>
      <c r="Z987" s="188"/>
      <c r="AA987" s="188"/>
      <c r="AB987" s="188"/>
    </row>
    <row r="988" spans="1:28" ht="16.5" customHeight="1">
      <c r="A988" s="188"/>
      <c r="B988" s="189"/>
      <c r="C988" s="188"/>
      <c r="D988" s="188"/>
      <c r="E988" s="188"/>
      <c r="F988" s="188"/>
      <c r="G988" s="188"/>
      <c r="H988" s="188"/>
      <c r="I988" s="188"/>
      <c r="J988" s="188"/>
      <c r="K988" s="188"/>
      <c r="L988" s="188"/>
      <c r="M988" s="188"/>
      <c r="N988" s="188"/>
      <c r="O988" s="188"/>
      <c r="P988" s="188"/>
      <c r="Q988" s="188"/>
      <c r="R988" s="188"/>
      <c r="S988" s="188"/>
      <c r="T988" s="188"/>
      <c r="U988" s="188"/>
      <c r="V988" s="188"/>
      <c r="W988" s="188"/>
      <c r="X988" s="188"/>
      <c r="Y988" s="188"/>
      <c r="Z988" s="188"/>
      <c r="AA988" s="188"/>
      <c r="AB988" s="188"/>
    </row>
    <row r="989" spans="1:28" ht="16.5" customHeight="1">
      <c r="A989" s="188"/>
      <c r="B989" s="189"/>
      <c r="C989" s="188"/>
      <c r="D989" s="188"/>
      <c r="E989" s="188"/>
      <c r="F989" s="188"/>
      <c r="G989" s="188"/>
      <c r="H989" s="188"/>
      <c r="I989" s="188"/>
      <c r="J989" s="188"/>
      <c r="K989" s="188"/>
      <c r="L989" s="188"/>
      <c r="M989" s="188"/>
      <c r="N989" s="188"/>
      <c r="O989" s="188"/>
      <c r="P989" s="188"/>
      <c r="Q989" s="188"/>
      <c r="R989" s="188"/>
      <c r="S989" s="188"/>
      <c r="T989" s="188"/>
      <c r="U989" s="188"/>
      <c r="V989" s="188"/>
      <c r="W989" s="188"/>
      <c r="X989" s="188"/>
      <c r="Y989" s="188"/>
      <c r="Z989" s="188"/>
      <c r="AA989" s="188"/>
      <c r="AB989" s="188"/>
    </row>
    <row r="990" spans="1:28" ht="16.5" customHeight="1">
      <c r="A990" s="188"/>
      <c r="B990" s="189"/>
      <c r="C990" s="188"/>
      <c r="D990" s="188"/>
      <c r="E990" s="188"/>
      <c r="F990" s="188"/>
      <c r="G990" s="188"/>
      <c r="H990" s="188"/>
      <c r="I990" s="188"/>
      <c r="J990" s="188"/>
      <c r="K990" s="188"/>
      <c r="L990" s="188"/>
      <c r="M990" s="188"/>
      <c r="N990" s="188"/>
      <c r="O990" s="188"/>
      <c r="P990" s="188"/>
      <c r="Q990" s="188"/>
      <c r="R990" s="188"/>
      <c r="S990" s="188"/>
      <c r="T990" s="188"/>
      <c r="U990" s="188"/>
      <c r="V990" s="188"/>
      <c r="W990" s="188"/>
      <c r="X990" s="188"/>
      <c r="Y990" s="188"/>
      <c r="Z990" s="188"/>
      <c r="AA990" s="188"/>
      <c r="AB990" s="188"/>
    </row>
    <row r="991" spans="1:28" ht="16.5" customHeight="1">
      <c r="A991" s="188"/>
      <c r="B991" s="189"/>
      <c r="C991" s="188"/>
      <c r="D991" s="188"/>
      <c r="E991" s="188"/>
      <c r="F991" s="188"/>
      <c r="G991" s="188"/>
      <c r="H991" s="188"/>
      <c r="I991" s="188"/>
      <c r="J991" s="188"/>
      <c r="K991" s="188"/>
      <c r="L991" s="188"/>
      <c r="M991" s="188"/>
      <c r="N991" s="188"/>
      <c r="O991" s="188"/>
      <c r="P991" s="188"/>
      <c r="Q991" s="188"/>
      <c r="R991" s="188"/>
      <c r="S991" s="188"/>
      <c r="T991" s="188"/>
      <c r="U991" s="188"/>
      <c r="V991" s="188"/>
      <c r="W991" s="188"/>
      <c r="X991" s="188"/>
      <c r="Y991" s="188"/>
      <c r="Z991" s="188"/>
      <c r="AA991" s="188"/>
      <c r="AB991" s="188"/>
    </row>
    <row r="992" spans="1:28" ht="16.5" customHeight="1">
      <c r="A992" s="188"/>
      <c r="B992" s="189"/>
      <c r="C992" s="188"/>
      <c r="D992" s="188"/>
      <c r="E992" s="188"/>
      <c r="F992" s="188"/>
      <c r="G992" s="188"/>
      <c r="H992" s="188"/>
      <c r="I992" s="188"/>
      <c r="J992" s="188"/>
      <c r="K992" s="188"/>
      <c r="L992" s="188"/>
      <c r="M992" s="188"/>
      <c r="N992" s="188"/>
      <c r="O992" s="188"/>
      <c r="P992" s="188"/>
      <c r="Q992" s="188"/>
      <c r="R992" s="188"/>
      <c r="S992" s="188"/>
      <c r="T992" s="188"/>
      <c r="U992" s="188"/>
      <c r="V992" s="188"/>
      <c r="W992" s="188"/>
      <c r="X992" s="188"/>
      <c r="Y992" s="188"/>
      <c r="Z992" s="188"/>
      <c r="AA992" s="188"/>
      <c r="AB992" s="188"/>
    </row>
    <row r="993" spans="1:28" ht="16.5" customHeight="1">
      <c r="A993" s="188"/>
      <c r="B993" s="189"/>
      <c r="C993" s="188"/>
      <c r="D993" s="188"/>
      <c r="E993" s="188"/>
      <c r="F993" s="188"/>
      <c r="G993" s="188"/>
      <c r="H993" s="188"/>
      <c r="I993" s="188"/>
      <c r="J993" s="188"/>
      <c r="K993" s="188"/>
      <c r="L993" s="188"/>
      <c r="M993" s="188"/>
      <c r="N993" s="188"/>
      <c r="O993" s="188"/>
      <c r="P993" s="188"/>
      <c r="Q993" s="188"/>
      <c r="R993" s="188"/>
      <c r="S993" s="188"/>
      <c r="T993" s="188"/>
      <c r="U993" s="188"/>
      <c r="V993" s="188"/>
      <c r="W993" s="188"/>
      <c r="X993" s="188"/>
      <c r="Y993" s="188"/>
      <c r="Z993" s="188"/>
      <c r="AA993" s="188"/>
      <c r="AB993" s="188"/>
    </row>
    <row r="994" spans="1:28" ht="16.5" customHeight="1">
      <c r="A994" s="188"/>
      <c r="B994" s="189"/>
      <c r="C994" s="188"/>
      <c r="D994" s="188"/>
      <c r="E994" s="188"/>
      <c r="F994" s="188"/>
      <c r="G994" s="188"/>
      <c r="H994" s="188"/>
      <c r="I994" s="188"/>
      <c r="J994" s="188"/>
      <c r="K994" s="188"/>
      <c r="L994" s="188"/>
      <c r="M994" s="188"/>
      <c r="N994" s="188"/>
      <c r="O994" s="188"/>
      <c r="P994" s="188"/>
      <c r="Q994" s="188"/>
      <c r="R994" s="188"/>
      <c r="S994" s="188"/>
      <c r="T994" s="188"/>
      <c r="U994" s="188"/>
      <c r="V994" s="188"/>
      <c r="W994" s="188"/>
      <c r="X994" s="188"/>
      <c r="Y994" s="188"/>
      <c r="Z994" s="188"/>
      <c r="AA994" s="188"/>
      <c r="AB994" s="188"/>
    </row>
    <row r="995" spans="1:28" ht="16.5" customHeight="1">
      <c r="A995" s="188"/>
      <c r="B995" s="189"/>
      <c r="C995" s="188"/>
      <c r="D995" s="188"/>
      <c r="E995" s="188"/>
      <c r="F995" s="188"/>
      <c r="G995" s="188"/>
      <c r="H995" s="188"/>
      <c r="I995" s="188"/>
      <c r="J995" s="188"/>
      <c r="K995" s="188"/>
      <c r="L995" s="188"/>
      <c r="M995" s="188"/>
      <c r="N995" s="188"/>
      <c r="O995" s="188"/>
      <c r="P995" s="188"/>
      <c r="Q995" s="188"/>
      <c r="R995" s="188"/>
      <c r="S995" s="188"/>
      <c r="T995" s="188"/>
      <c r="U995" s="188"/>
      <c r="V995" s="188"/>
      <c r="W995" s="188"/>
      <c r="X995" s="188"/>
      <c r="Y995" s="188"/>
      <c r="Z995" s="188"/>
      <c r="AA995" s="188"/>
      <c r="AB995" s="188"/>
    </row>
    <row r="996" spans="1:28" ht="16.5" customHeight="1">
      <c r="A996" s="188"/>
      <c r="B996" s="189"/>
      <c r="C996" s="188"/>
      <c r="D996" s="188"/>
      <c r="E996" s="188"/>
      <c r="F996" s="188"/>
      <c r="G996" s="188"/>
      <c r="H996" s="188"/>
      <c r="I996" s="188"/>
      <c r="J996" s="188"/>
      <c r="K996" s="188"/>
      <c r="L996" s="188"/>
      <c r="M996" s="188"/>
      <c r="N996" s="188"/>
      <c r="O996" s="188"/>
      <c r="P996" s="188"/>
      <c r="Q996" s="188"/>
      <c r="R996" s="188"/>
      <c r="S996" s="188"/>
      <c r="T996" s="188"/>
      <c r="U996" s="188"/>
      <c r="V996" s="188"/>
      <c r="W996" s="188"/>
      <c r="X996" s="188"/>
      <c r="Y996" s="188"/>
      <c r="Z996" s="188"/>
      <c r="AA996" s="188"/>
      <c r="AB996" s="188"/>
    </row>
    <row r="997" spans="1:28" ht="16.5" customHeight="1">
      <c r="A997" s="188"/>
      <c r="B997" s="189"/>
      <c r="C997" s="188"/>
      <c r="D997" s="188"/>
      <c r="E997" s="188"/>
      <c r="F997" s="188"/>
      <c r="G997" s="188"/>
      <c r="H997" s="188"/>
      <c r="I997" s="188"/>
      <c r="J997" s="188"/>
      <c r="K997" s="188"/>
      <c r="L997" s="188"/>
      <c r="M997" s="188"/>
      <c r="N997" s="188"/>
      <c r="O997" s="188"/>
      <c r="P997" s="188"/>
      <c r="Q997" s="188"/>
      <c r="R997" s="188"/>
      <c r="S997" s="188"/>
      <c r="T997" s="188"/>
      <c r="U997" s="188"/>
      <c r="V997" s="188"/>
      <c r="W997" s="188"/>
      <c r="X997" s="188"/>
      <c r="Y997" s="188"/>
      <c r="Z997" s="188"/>
      <c r="AA997" s="188"/>
      <c r="AB997" s="188"/>
    </row>
    <row r="998" spans="1:28" ht="16.5" customHeight="1">
      <c r="A998" s="188"/>
      <c r="B998" s="189"/>
      <c r="C998" s="188"/>
      <c r="D998" s="188"/>
      <c r="E998" s="188"/>
      <c r="F998" s="188"/>
      <c r="G998" s="188"/>
      <c r="H998" s="188"/>
      <c r="I998" s="188"/>
      <c r="J998" s="188"/>
      <c r="K998" s="188"/>
      <c r="L998" s="188"/>
      <c r="M998" s="188"/>
      <c r="N998" s="188"/>
      <c r="O998" s="188"/>
      <c r="P998" s="188"/>
      <c r="Q998" s="188"/>
      <c r="R998" s="188"/>
      <c r="S998" s="188"/>
      <c r="T998" s="188"/>
      <c r="U998" s="188"/>
      <c r="V998" s="188"/>
      <c r="W998" s="188"/>
      <c r="X998" s="188"/>
      <c r="Y998" s="188"/>
      <c r="Z998" s="188"/>
      <c r="AA998" s="188"/>
      <c r="AB998" s="188"/>
    </row>
    <row r="999" spans="1:28" ht="16.5" customHeight="1">
      <c r="A999" s="188"/>
      <c r="B999" s="189"/>
      <c r="C999" s="188"/>
      <c r="D999" s="188"/>
      <c r="E999" s="188"/>
      <c r="F999" s="188"/>
      <c r="G999" s="188"/>
      <c r="H999" s="188"/>
      <c r="I999" s="188"/>
      <c r="J999" s="188"/>
      <c r="K999" s="188"/>
      <c r="L999" s="188"/>
      <c r="M999" s="188"/>
      <c r="N999" s="188"/>
      <c r="O999" s="188"/>
      <c r="P999" s="188"/>
      <c r="Q999" s="188"/>
      <c r="R999" s="188"/>
      <c r="S999" s="188"/>
      <c r="T999" s="188"/>
      <c r="U999" s="188"/>
      <c r="V999" s="188"/>
      <c r="W999" s="188"/>
      <c r="X999" s="188"/>
      <c r="Y999" s="188"/>
      <c r="Z999" s="188"/>
      <c r="AA999" s="188"/>
      <c r="AB999" s="188"/>
    </row>
    <row r="1000" spans="1:28" ht="16.5" customHeight="1">
      <c r="A1000" s="188"/>
      <c r="B1000" s="189"/>
      <c r="C1000" s="188"/>
      <c r="D1000" s="188"/>
      <c r="E1000" s="188"/>
      <c r="F1000" s="188"/>
      <c r="G1000" s="188"/>
      <c r="H1000" s="188"/>
      <c r="I1000" s="188"/>
      <c r="J1000" s="188"/>
      <c r="K1000" s="188"/>
      <c r="L1000" s="188"/>
      <c r="M1000" s="188"/>
      <c r="N1000" s="188"/>
      <c r="O1000" s="188"/>
      <c r="P1000" s="188"/>
      <c r="Q1000" s="188"/>
      <c r="R1000" s="188"/>
      <c r="S1000" s="188"/>
      <c r="T1000" s="188"/>
      <c r="U1000" s="188"/>
      <c r="V1000" s="188"/>
      <c r="W1000" s="188"/>
      <c r="X1000" s="188"/>
      <c r="Y1000" s="188"/>
      <c r="Z1000" s="188"/>
      <c r="AA1000" s="188"/>
      <c r="AB1000" s="188"/>
    </row>
  </sheetData>
  <mergeCells count="26">
    <mergeCell ref="A2:A4"/>
    <mergeCell ref="B2:B4"/>
    <mergeCell ref="C2:C4"/>
    <mergeCell ref="D2:D4"/>
    <mergeCell ref="E2:E4"/>
    <mergeCell ref="F2:F4"/>
    <mergeCell ref="G2:G4"/>
    <mergeCell ref="Q27:U32"/>
    <mergeCell ref="V27:W32"/>
    <mergeCell ref="X27:AB32"/>
    <mergeCell ref="J27:N32"/>
    <mergeCell ref="O27:P32"/>
    <mergeCell ref="H2:N2"/>
    <mergeCell ref="O2:U2"/>
    <mergeCell ref="V2:AB2"/>
    <mergeCell ref="H3:J3"/>
    <mergeCell ref="L3:N3"/>
    <mergeCell ref="O3:Q3"/>
    <mergeCell ref="S3:U3"/>
    <mergeCell ref="V3:X3"/>
    <mergeCell ref="Z3:AB3"/>
    <mergeCell ref="A5:A7"/>
    <mergeCell ref="A9:A11"/>
    <mergeCell ref="A12:A16"/>
    <mergeCell ref="A17:A21"/>
    <mergeCell ref="H27:I32"/>
  </mergeCells>
  <hyperlinks>
    <hyperlink ref="U5" r:id="rId1"/>
    <hyperlink ref="AB5" r:id="rId2"/>
    <hyperlink ref="U6" r:id="rId3"/>
    <hyperlink ref="AB6" r:id="rId4"/>
    <hyperlink ref="AB7" r:id="rId5"/>
    <hyperlink ref="J8" r:id="rId6"/>
    <hyperlink ref="U8" r:id="rId7"/>
    <hyperlink ref="AB8" r:id="rId8"/>
    <hyperlink ref="U9" r:id="rId9"/>
    <hyperlink ref="AB9" r:id="rId10"/>
    <hyperlink ref="J10" r:id="rId11"/>
    <hyperlink ref="U10" r:id="rId12"/>
    <hyperlink ref="AB10" r:id="rId13"/>
    <hyperlink ref="U11" r:id="rId14"/>
    <hyperlink ref="X11" r:id="rId15"/>
    <hyperlink ref="U12" r:id="rId16"/>
    <hyperlink ref="AB12" r:id="rId17"/>
    <hyperlink ref="U13" r:id="rId18"/>
    <hyperlink ref="X13" r:id="rId19"/>
    <hyperlink ref="AB13" r:id="rId20"/>
    <hyperlink ref="N14" r:id="rId21"/>
    <hyperlink ref="Q14" r:id="rId22"/>
    <hyperlink ref="U14" r:id="rId23"/>
    <hyperlink ref="X14" r:id="rId24"/>
    <hyperlink ref="AB14" r:id="rId25"/>
    <hyperlink ref="N15" r:id="rId26"/>
    <hyperlink ref="U15" r:id="rId27"/>
    <hyperlink ref="X15" r:id="rId28"/>
    <hyperlink ref="AB15" r:id="rId29"/>
    <hyperlink ref="AB16" r:id="rId30"/>
    <hyperlink ref="U17" r:id="rId31"/>
    <hyperlink ref="AB17" r:id="rId32"/>
    <hyperlink ref="X18" r:id="rId33"/>
    <hyperlink ref="AB18" r:id="rId34"/>
    <hyperlink ref="X19" r:id="rId35"/>
    <hyperlink ref="AB19" r:id="rId36"/>
    <hyperlink ref="N20" r:id="rId37"/>
    <hyperlink ref="Q20" r:id="rId38"/>
    <hyperlink ref="U20" r:id="rId39"/>
    <hyperlink ref="X20" r:id="rId40"/>
    <hyperlink ref="AB20" r:id="rId41"/>
    <hyperlink ref="X21" r:id="rId42"/>
    <hyperlink ref="AB21" r:id="rId43"/>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F68E4"/>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4.5" customWidth="1"/>
    <col min="2" max="2" width="6" customWidth="1"/>
    <col min="3" max="3" width="31.25" customWidth="1"/>
    <col min="4" max="4" width="34.25" customWidth="1"/>
    <col min="5" max="5" width="19.5" customWidth="1"/>
    <col min="6" max="6" width="31.5" customWidth="1"/>
    <col min="7" max="7" width="24.25" customWidth="1"/>
    <col min="8" max="8" width="8.125" customWidth="1"/>
    <col min="9" max="9" width="33.5" customWidth="1"/>
    <col min="10" max="10" width="31.125" customWidth="1"/>
    <col min="11" max="11" width="38.25" customWidth="1"/>
    <col min="12" max="12" width="8.25" customWidth="1"/>
    <col min="13" max="13" width="41.25" customWidth="1"/>
    <col min="14" max="14" width="25.375" customWidth="1"/>
    <col min="15" max="15" width="8.125" customWidth="1"/>
    <col min="16" max="16" width="40.25" customWidth="1"/>
    <col min="17" max="17" width="34.25" customWidth="1"/>
    <col min="18" max="18" width="31" customWidth="1"/>
    <col min="19" max="19" width="8.25" customWidth="1"/>
    <col min="20" max="20" width="79.75" customWidth="1"/>
    <col min="21" max="21" width="24.75" customWidth="1"/>
    <col min="22" max="22" width="8.125" customWidth="1"/>
    <col min="23" max="23" width="38.375" customWidth="1"/>
    <col min="24" max="24" width="30.5" customWidth="1"/>
    <col min="25" max="25" width="33.625" customWidth="1"/>
    <col min="26" max="26" width="8.25" customWidth="1"/>
    <col min="27" max="27" width="56.25" customWidth="1"/>
    <col min="28" max="28" width="24.375" customWidth="1"/>
  </cols>
  <sheetData>
    <row r="1" spans="1:28" ht="21.75" customHeight="1">
      <c r="A1" s="12" t="s">
        <v>635</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95" t="s">
        <v>636</v>
      </c>
      <c r="B2" s="415" t="s">
        <v>44</v>
      </c>
      <c r="C2" s="415" t="s">
        <v>45</v>
      </c>
      <c r="D2" s="415" t="s">
        <v>46</v>
      </c>
      <c r="E2" s="395" t="s">
        <v>47</v>
      </c>
      <c r="F2" s="415" t="s">
        <v>637</v>
      </c>
      <c r="G2" s="398" t="s">
        <v>49</v>
      </c>
      <c r="H2" s="417" t="s">
        <v>50</v>
      </c>
      <c r="I2" s="418"/>
      <c r="J2" s="418"/>
      <c r="K2" s="418"/>
      <c r="L2" s="418"/>
      <c r="M2" s="418"/>
      <c r="N2" s="419"/>
      <c r="O2" s="417" t="s">
        <v>51</v>
      </c>
      <c r="P2" s="418"/>
      <c r="Q2" s="418"/>
      <c r="R2" s="418"/>
      <c r="S2" s="418"/>
      <c r="T2" s="418"/>
      <c r="U2" s="419"/>
      <c r="V2" s="417" t="s">
        <v>52</v>
      </c>
      <c r="W2" s="418"/>
      <c r="X2" s="418"/>
      <c r="Y2" s="418"/>
      <c r="Z2" s="418"/>
      <c r="AA2" s="418"/>
      <c r="AB2" s="419"/>
    </row>
    <row r="3" spans="1:28" ht="27.75" customHeight="1">
      <c r="A3" s="396"/>
      <c r="B3" s="396"/>
      <c r="C3" s="396"/>
      <c r="D3" s="396"/>
      <c r="E3" s="396"/>
      <c r="F3" s="396"/>
      <c r="G3" s="399"/>
      <c r="H3" s="420" t="s">
        <v>53</v>
      </c>
      <c r="I3" s="421"/>
      <c r="J3" s="422"/>
      <c r="K3" s="15" t="s">
        <v>54</v>
      </c>
      <c r="L3" s="423" t="s">
        <v>55</v>
      </c>
      <c r="M3" s="421"/>
      <c r="N3" s="424"/>
      <c r="O3" s="420" t="s">
        <v>53</v>
      </c>
      <c r="P3" s="421"/>
      <c r="Q3" s="422"/>
      <c r="R3" s="15" t="s">
        <v>54</v>
      </c>
      <c r="S3" s="423" t="s">
        <v>55</v>
      </c>
      <c r="T3" s="421"/>
      <c r="U3" s="424"/>
      <c r="V3" s="420" t="s">
        <v>53</v>
      </c>
      <c r="W3" s="421"/>
      <c r="X3" s="422"/>
      <c r="Y3" s="15" t="s">
        <v>54</v>
      </c>
      <c r="Z3" s="423" t="s">
        <v>55</v>
      </c>
      <c r="AA3" s="421"/>
      <c r="AB3" s="424"/>
    </row>
    <row r="4" spans="1:28" ht="29.25" customHeight="1">
      <c r="A4" s="397"/>
      <c r="B4" s="397"/>
      <c r="C4" s="397"/>
      <c r="D4" s="397"/>
      <c r="E4" s="397"/>
      <c r="F4" s="397"/>
      <c r="G4" s="400"/>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242.25">
      <c r="A5" s="191" t="s">
        <v>638</v>
      </c>
      <c r="B5" s="22">
        <v>1.1000000000000001</v>
      </c>
      <c r="C5" s="23" t="s">
        <v>639</v>
      </c>
      <c r="D5" s="23" t="s">
        <v>640</v>
      </c>
      <c r="E5" s="23" t="s">
        <v>641</v>
      </c>
      <c r="F5" s="23"/>
      <c r="G5" s="26" t="s">
        <v>642</v>
      </c>
      <c r="H5" s="192">
        <v>0</v>
      </c>
      <c r="I5" s="28" t="s">
        <v>643</v>
      </c>
      <c r="J5" s="173" t="s">
        <v>151</v>
      </c>
      <c r="K5" s="28" t="s">
        <v>152</v>
      </c>
      <c r="L5" s="193">
        <v>0</v>
      </c>
      <c r="M5" s="145" t="s">
        <v>644</v>
      </c>
      <c r="N5" s="147" t="s">
        <v>260</v>
      </c>
      <c r="O5" s="194">
        <v>0</v>
      </c>
      <c r="P5" s="61" t="s">
        <v>645</v>
      </c>
      <c r="Q5" s="195" t="s">
        <v>151</v>
      </c>
      <c r="R5" s="196" t="s">
        <v>327</v>
      </c>
      <c r="S5" s="51">
        <v>0</v>
      </c>
      <c r="T5" s="28" t="s">
        <v>646</v>
      </c>
      <c r="U5" s="67" t="s">
        <v>647</v>
      </c>
      <c r="V5" s="139">
        <v>1</v>
      </c>
      <c r="W5" s="36" t="s">
        <v>648</v>
      </c>
      <c r="X5" s="36" t="s">
        <v>649</v>
      </c>
      <c r="Y5" s="35" t="s">
        <v>650</v>
      </c>
      <c r="Z5" s="149">
        <v>1</v>
      </c>
      <c r="AA5" s="37" t="s">
        <v>651</v>
      </c>
      <c r="AB5" s="67" t="s">
        <v>652</v>
      </c>
    </row>
    <row r="6" spans="1:28" ht="298.5">
      <c r="A6" s="431" t="s">
        <v>653</v>
      </c>
      <c r="B6" s="55">
        <v>2.1</v>
      </c>
      <c r="C6" s="23" t="s">
        <v>654</v>
      </c>
      <c r="D6" s="23" t="s">
        <v>655</v>
      </c>
      <c r="E6" s="23" t="s">
        <v>656</v>
      </c>
      <c r="F6" s="23" t="s">
        <v>657</v>
      </c>
      <c r="G6" s="26" t="s">
        <v>282</v>
      </c>
      <c r="H6" s="197">
        <v>0.33329999999999999</v>
      </c>
      <c r="I6" s="28" t="s">
        <v>658</v>
      </c>
      <c r="J6" s="173" t="s">
        <v>659</v>
      </c>
      <c r="K6" s="28" t="s">
        <v>660</v>
      </c>
      <c r="L6" s="30">
        <v>0.33329999999999999</v>
      </c>
      <c r="M6" s="61" t="s">
        <v>661</v>
      </c>
      <c r="N6" s="198" t="s">
        <v>662</v>
      </c>
      <c r="O6" s="137">
        <v>0.66659999999999997</v>
      </c>
      <c r="P6" s="59" t="s">
        <v>663</v>
      </c>
      <c r="Q6" s="59" t="s">
        <v>664</v>
      </c>
      <c r="R6" s="28" t="s">
        <v>665</v>
      </c>
      <c r="S6" s="30">
        <v>0.66659999999999997</v>
      </c>
      <c r="T6" s="36" t="s">
        <v>666</v>
      </c>
      <c r="U6" s="150" t="s">
        <v>667</v>
      </c>
      <c r="V6" s="199">
        <v>1</v>
      </c>
      <c r="W6" s="200" t="s">
        <v>668</v>
      </c>
      <c r="X6" s="200" t="s">
        <v>669</v>
      </c>
      <c r="Y6" s="35" t="s">
        <v>332</v>
      </c>
      <c r="Z6" s="149">
        <v>1</v>
      </c>
      <c r="AA6" s="36" t="s">
        <v>670</v>
      </c>
      <c r="AB6" s="150" t="s">
        <v>671</v>
      </c>
    </row>
    <row r="7" spans="1:28" ht="192" customHeight="1">
      <c r="A7" s="397"/>
      <c r="B7" s="22">
        <v>2.2000000000000002</v>
      </c>
      <c r="C7" s="23" t="s">
        <v>672</v>
      </c>
      <c r="D7" s="23" t="s">
        <v>673</v>
      </c>
      <c r="E7" s="23" t="s">
        <v>66</v>
      </c>
      <c r="F7" s="23" t="s">
        <v>657</v>
      </c>
      <c r="G7" s="26" t="s">
        <v>108</v>
      </c>
      <c r="H7" s="201">
        <v>0</v>
      </c>
      <c r="I7" s="28" t="s">
        <v>643</v>
      </c>
      <c r="J7" s="173" t="s">
        <v>151</v>
      </c>
      <c r="K7" s="28" t="s">
        <v>152</v>
      </c>
      <c r="L7" s="193">
        <v>0</v>
      </c>
      <c r="M7" s="145" t="s">
        <v>674</v>
      </c>
      <c r="N7" s="147" t="s">
        <v>260</v>
      </c>
      <c r="O7" s="202">
        <v>1</v>
      </c>
      <c r="P7" s="61" t="s">
        <v>675</v>
      </c>
      <c r="Q7" s="195" t="s">
        <v>676</v>
      </c>
      <c r="R7" s="59" t="s">
        <v>162</v>
      </c>
      <c r="S7" s="51">
        <v>1</v>
      </c>
      <c r="T7" s="61" t="s">
        <v>677</v>
      </c>
      <c r="U7" s="150" t="s">
        <v>678</v>
      </c>
      <c r="V7" s="51">
        <v>1</v>
      </c>
      <c r="W7" s="203"/>
      <c r="X7" s="203"/>
      <c r="Y7" s="36" t="s">
        <v>679</v>
      </c>
      <c r="Z7" s="51">
        <v>1</v>
      </c>
      <c r="AA7" s="36" t="s">
        <v>680</v>
      </c>
      <c r="AB7" s="150" t="s">
        <v>681</v>
      </c>
    </row>
    <row r="8" spans="1:28" ht="366.75" customHeight="1">
      <c r="A8" s="431" t="s">
        <v>682</v>
      </c>
      <c r="B8" s="55">
        <v>3.1</v>
      </c>
      <c r="C8" s="23" t="s">
        <v>683</v>
      </c>
      <c r="D8" s="23" t="s">
        <v>684</v>
      </c>
      <c r="E8" s="23" t="s">
        <v>87</v>
      </c>
      <c r="F8" s="23" t="s">
        <v>685</v>
      </c>
      <c r="G8" s="204" t="s">
        <v>108</v>
      </c>
      <c r="H8" s="197">
        <v>0.33329999999999999</v>
      </c>
      <c r="I8" s="173" t="s">
        <v>686</v>
      </c>
      <c r="J8" s="129" t="s">
        <v>687</v>
      </c>
      <c r="K8" s="28" t="s">
        <v>688</v>
      </c>
      <c r="L8" s="30">
        <v>0.33329999999999999</v>
      </c>
      <c r="M8" s="61" t="s">
        <v>689</v>
      </c>
      <c r="N8" s="205" t="s">
        <v>690</v>
      </c>
      <c r="O8" s="206">
        <v>0.66659999999999997</v>
      </c>
      <c r="P8" s="61" t="s">
        <v>691</v>
      </c>
      <c r="Q8" s="207" t="s">
        <v>692</v>
      </c>
      <c r="R8" s="28" t="s">
        <v>693</v>
      </c>
      <c r="S8" s="30">
        <v>0.66659999999999997</v>
      </c>
      <c r="T8" s="61" t="s">
        <v>694</v>
      </c>
      <c r="U8" s="150" t="s">
        <v>695</v>
      </c>
      <c r="V8" s="208">
        <v>1</v>
      </c>
      <c r="W8" s="209" t="s">
        <v>696</v>
      </c>
      <c r="X8" s="210" t="s">
        <v>697</v>
      </c>
      <c r="Y8" s="35" t="s">
        <v>650</v>
      </c>
      <c r="Z8" s="51">
        <v>1</v>
      </c>
      <c r="AA8" s="36" t="s">
        <v>698</v>
      </c>
      <c r="AB8" s="150" t="s">
        <v>699</v>
      </c>
    </row>
    <row r="9" spans="1:28" ht="171">
      <c r="A9" s="397"/>
      <c r="B9" s="211">
        <v>3.2</v>
      </c>
      <c r="C9" s="23" t="s">
        <v>700</v>
      </c>
      <c r="D9" s="23" t="s">
        <v>701</v>
      </c>
      <c r="E9" s="23" t="s">
        <v>127</v>
      </c>
      <c r="F9" s="23" t="s">
        <v>702</v>
      </c>
      <c r="G9" s="204" t="s">
        <v>108</v>
      </c>
      <c r="H9" s="201">
        <v>0.1</v>
      </c>
      <c r="I9" s="203" t="s">
        <v>703</v>
      </c>
      <c r="J9" s="212" t="s">
        <v>704</v>
      </c>
      <c r="K9" s="28" t="s">
        <v>705</v>
      </c>
      <c r="L9" s="193">
        <v>0</v>
      </c>
      <c r="M9" s="145" t="s">
        <v>706</v>
      </c>
      <c r="N9" s="213" t="s">
        <v>260</v>
      </c>
      <c r="O9" s="214">
        <v>0.2</v>
      </c>
      <c r="P9" s="215" t="s">
        <v>707</v>
      </c>
      <c r="Q9" s="207" t="s">
        <v>704</v>
      </c>
      <c r="R9" s="28" t="s">
        <v>705</v>
      </c>
      <c r="S9" s="51">
        <v>0</v>
      </c>
      <c r="T9" s="145" t="s">
        <v>708</v>
      </c>
      <c r="U9" s="150" t="s">
        <v>709</v>
      </c>
      <c r="V9" s="216"/>
      <c r="W9" s="209" t="s">
        <v>710</v>
      </c>
      <c r="X9" s="217"/>
      <c r="Y9" s="37" t="s">
        <v>711</v>
      </c>
      <c r="Z9" s="51">
        <v>0</v>
      </c>
      <c r="AA9" s="36" t="s">
        <v>712</v>
      </c>
      <c r="AB9" s="218" t="s">
        <v>713</v>
      </c>
    </row>
    <row r="10" spans="1:28" ht="249" customHeight="1">
      <c r="A10" s="431" t="s">
        <v>714</v>
      </c>
      <c r="B10" s="22">
        <v>4.0999999999999996</v>
      </c>
      <c r="C10" s="23" t="s">
        <v>715</v>
      </c>
      <c r="D10" s="23" t="s">
        <v>716</v>
      </c>
      <c r="E10" s="23" t="s">
        <v>66</v>
      </c>
      <c r="F10" s="23" t="s">
        <v>717</v>
      </c>
      <c r="G10" s="26" t="s">
        <v>718</v>
      </c>
      <c r="H10" s="201">
        <v>0</v>
      </c>
      <c r="I10" s="28" t="s">
        <v>643</v>
      </c>
      <c r="J10" s="173" t="s">
        <v>151</v>
      </c>
      <c r="K10" s="28" t="s">
        <v>152</v>
      </c>
      <c r="L10" s="193">
        <v>0</v>
      </c>
      <c r="M10" s="145" t="s">
        <v>719</v>
      </c>
      <c r="N10" s="147" t="s">
        <v>260</v>
      </c>
      <c r="O10" s="194">
        <v>1</v>
      </c>
      <c r="P10" s="61" t="s">
        <v>720</v>
      </c>
      <c r="Q10" s="195" t="s">
        <v>721</v>
      </c>
      <c r="R10" s="59" t="s">
        <v>162</v>
      </c>
      <c r="S10" s="51">
        <v>1</v>
      </c>
      <c r="T10" s="61" t="s">
        <v>722</v>
      </c>
      <c r="U10" s="67" t="s">
        <v>723</v>
      </c>
      <c r="V10" s="51">
        <v>1</v>
      </c>
      <c r="W10" s="61"/>
      <c r="X10" s="61"/>
      <c r="Y10" s="36" t="s">
        <v>679</v>
      </c>
      <c r="Z10" s="51">
        <v>1</v>
      </c>
      <c r="AA10" s="61" t="s">
        <v>724</v>
      </c>
      <c r="AB10" s="67" t="s">
        <v>725</v>
      </c>
    </row>
    <row r="11" spans="1:28" ht="154.5" customHeight="1">
      <c r="A11" s="397"/>
      <c r="B11" s="22">
        <v>4.2</v>
      </c>
      <c r="C11" s="23" t="s">
        <v>726</v>
      </c>
      <c r="D11" s="23" t="s">
        <v>727</v>
      </c>
      <c r="E11" s="23" t="s">
        <v>66</v>
      </c>
      <c r="F11" s="23" t="s">
        <v>657</v>
      </c>
      <c r="G11" s="26" t="s">
        <v>108</v>
      </c>
      <c r="H11" s="194">
        <v>1</v>
      </c>
      <c r="I11" s="219" t="s">
        <v>728</v>
      </c>
      <c r="J11" s="219" t="s">
        <v>729</v>
      </c>
      <c r="K11" s="28" t="s">
        <v>730</v>
      </c>
      <c r="L11" s="220">
        <v>1</v>
      </c>
      <c r="M11" s="219" t="s">
        <v>731</v>
      </c>
      <c r="N11" s="221" t="s">
        <v>732</v>
      </c>
      <c r="O11" s="194">
        <v>1</v>
      </c>
      <c r="P11" s="61"/>
      <c r="Q11" s="195"/>
      <c r="R11" s="86" t="s">
        <v>733</v>
      </c>
      <c r="S11" s="220">
        <v>1</v>
      </c>
      <c r="T11" s="219" t="s">
        <v>734</v>
      </c>
      <c r="U11" s="222" t="s">
        <v>735</v>
      </c>
      <c r="V11" s="51">
        <v>1</v>
      </c>
      <c r="W11" s="219"/>
      <c r="X11" s="86"/>
      <c r="Y11" s="61" t="s">
        <v>733</v>
      </c>
      <c r="Z11" s="220">
        <v>1</v>
      </c>
      <c r="AA11" s="219" t="s">
        <v>736</v>
      </c>
      <c r="AB11" s="223" t="s">
        <v>737</v>
      </c>
    </row>
    <row r="12" spans="1:28" ht="144" customHeight="1">
      <c r="A12" s="431" t="s">
        <v>738</v>
      </c>
      <c r="B12" s="22">
        <v>5.0999999999999996</v>
      </c>
      <c r="C12" s="23" t="s">
        <v>739</v>
      </c>
      <c r="D12" s="23" t="s">
        <v>740</v>
      </c>
      <c r="E12" s="23" t="s">
        <v>66</v>
      </c>
      <c r="F12" s="23" t="s">
        <v>657</v>
      </c>
      <c r="G12" s="26" t="s">
        <v>380</v>
      </c>
      <c r="H12" s="194">
        <v>0</v>
      </c>
      <c r="I12" s="28" t="s">
        <v>643</v>
      </c>
      <c r="J12" s="173" t="s">
        <v>151</v>
      </c>
      <c r="K12" s="28" t="s">
        <v>152</v>
      </c>
      <c r="L12" s="193">
        <v>0</v>
      </c>
      <c r="M12" s="145" t="s">
        <v>741</v>
      </c>
      <c r="N12" s="147" t="s">
        <v>260</v>
      </c>
      <c r="O12" s="194">
        <v>1</v>
      </c>
      <c r="P12" s="61" t="s">
        <v>742</v>
      </c>
      <c r="Q12" s="195" t="s">
        <v>743</v>
      </c>
      <c r="R12" s="59" t="s">
        <v>162</v>
      </c>
      <c r="S12" s="220">
        <v>1</v>
      </c>
      <c r="T12" s="219" t="s">
        <v>744</v>
      </c>
      <c r="U12" s="223" t="s">
        <v>745</v>
      </c>
      <c r="V12" s="51">
        <v>1</v>
      </c>
      <c r="W12" s="219"/>
      <c r="X12" s="219"/>
      <c r="Y12" s="224" t="s">
        <v>679</v>
      </c>
      <c r="Z12" s="220">
        <v>1</v>
      </c>
      <c r="AA12" s="225" t="s">
        <v>746</v>
      </c>
      <c r="AB12" s="223" t="s">
        <v>747</v>
      </c>
    </row>
    <row r="13" spans="1:28" ht="409.5">
      <c r="A13" s="397"/>
      <c r="B13" s="55">
        <v>5.2</v>
      </c>
      <c r="C13" s="23" t="s">
        <v>748</v>
      </c>
      <c r="D13" s="23" t="s">
        <v>749</v>
      </c>
      <c r="E13" s="23" t="s">
        <v>66</v>
      </c>
      <c r="F13" s="23" t="s">
        <v>750</v>
      </c>
      <c r="G13" s="26" t="s">
        <v>108</v>
      </c>
      <c r="H13" s="194">
        <v>0</v>
      </c>
      <c r="I13" s="61" t="s">
        <v>369</v>
      </c>
      <c r="J13" s="173" t="s">
        <v>151</v>
      </c>
      <c r="K13" s="41" t="s">
        <v>152</v>
      </c>
      <c r="L13" s="193">
        <v>0</v>
      </c>
      <c r="M13" s="145" t="s">
        <v>751</v>
      </c>
      <c r="N13" s="147" t="s">
        <v>260</v>
      </c>
      <c r="O13" s="194">
        <v>0.5</v>
      </c>
      <c r="P13" s="61" t="s">
        <v>752</v>
      </c>
      <c r="Q13" s="195" t="s">
        <v>753</v>
      </c>
      <c r="R13" s="59" t="s">
        <v>754</v>
      </c>
      <c r="S13" s="220">
        <v>0.5</v>
      </c>
      <c r="T13" s="226" t="s">
        <v>755</v>
      </c>
      <c r="U13" s="223" t="s">
        <v>756</v>
      </c>
      <c r="V13" s="227">
        <v>1</v>
      </c>
      <c r="W13" s="36" t="s">
        <v>757</v>
      </c>
      <c r="X13" s="228" t="s">
        <v>753</v>
      </c>
      <c r="Y13" s="229" t="s">
        <v>332</v>
      </c>
      <c r="Z13" s="230">
        <v>1</v>
      </c>
      <c r="AA13" s="231" t="s">
        <v>758</v>
      </c>
      <c r="AB13" s="67" t="s">
        <v>759</v>
      </c>
    </row>
    <row r="14" spans="1:28" ht="40.5" customHeight="1">
      <c r="A14" s="232"/>
      <c r="B14" s="232"/>
      <c r="C14" s="232"/>
      <c r="D14" s="232"/>
      <c r="E14" s="232"/>
      <c r="F14" s="232"/>
      <c r="G14" s="112" t="s">
        <v>268</v>
      </c>
      <c r="H14" s="233">
        <f>IFERROR(AVERAGE(H5:H13),"")</f>
        <v>0.19628888888888887</v>
      </c>
      <c r="I14" s="232"/>
      <c r="J14" s="232"/>
      <c r="K14" s="112" t="s">
        <v>269</v>
      </c>
      <c r="L14" s="233">
        <f>IFERROR(AVERAGE(L5:L13),"")</f>
        <v>0.18517777777777777</v>
      </c>
      <c r="M14" s="232"/>
      <c r="N14" s="112" t="s">
        <v>268</v>
      </c>
      <c r="O14" s="233">
        <f>IFERROR(AVERAGE(O5:O13),"")</f>
        <v>0.67035555555555559</v>
      </c>
      <c r="P14" s="232"/>
      <c r="Q14" s="232"/>
      <c r="R14" s="112" t="s">
        <v>269</v>
      </c>
      <c r="S14" s="233">
        <f>IFERROR(AVERAGE(S5:S13),"")</f>
        <v>0.64813333333333334</v>
      </c>
      <c r="T14" s="232"/>
      <c r="U14" s="112" t="s">
        <v>268</v>
      </c>
      <c r="V14" s="233">
        <f>IFERROR(AVERAGE(V5:V13),"")</f>
        <v>1</v>
      </c>
      <c r="W14" s="232"/>
      <c r="X14" s="232"/>
      <c r="Y14" s="114" t="s">
        <v>269</v>
      </c>
      <c r="Z14" s="234">
        <f>IFERROR(AVERAGE(Z5:Z13),"")</f>
        <v>0.88888888888888884</v>
      </c>
      <c r="AA14" s="232"/>
      <c r="AB14" s="232"/>
    </row>
    <row r="15" spans="1:28" ht="40.5" customHeight="1">
      <c r="A15" s="232"/>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row>
    <row r="16" spans="1:28" ht="14.25" customHeight="1">
      <c r="A16" s="232"/>
      <c r="B16" s="232"/>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row>
    <row r="17" spans="1:28" ht="14.25" customHeight="1">
      <c r="A17" s="232"/>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row>
    <row r="18" spans="1:28" ht="14.25" customHeight="1">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row>
    <row r="19" spans="1:28" ht="20.25" customHeight="1">
      <c r="A19" s="232"/>
      <c r="B19" s="232"/>
      <c r="C19" s="232"/>
      <c r="D19" s="232"/>
      <c r="E19" s="232"/>
      <c r="F19" s="232"/>
      <c r="G19" s="232"/>
      <c r="H19" s="432" t="s">
        <v>270</v>
      </c>
      <c r="I19" s="402"/>
      <c r="J19" s="406" t="s">
        <v>760</v>
      </c>
      <c r="K19" s="407"/>
      <c r="L19" s="407"/>
      <c r="M19" s="407"/>
      <c r="N19" s="408"/>
      <c r="O19" s="432" t="s">
        <v>272</v>
      </c>
      <c r="P19" s="402"/>
      <c r="Q19" s="406" t="s">
        <v>761</v>
      </c>
      <c r="R19" s="407"/>
      <c r="S19" s="407"/>
      <c r="T19" s="407"/>
      <c r="U19" s="408"/>
      <c r="V19" s="432" t="s">
        <v>274</v>
      </c>
      <c r="W19" s="402"/>
      <c r="X19" s="406"/>
      <c r="Y19" s="407"/>
      <c r="Z19" s="407"/>
      <c r="AA19" s="407"/>
      <c r="AB19" s="408"/>
    </row>
    <row r="20" spans="1:28" ht="20.25" customHeight="1">
      <c r="A20" s="232"/>
      <c r="B20" s="232"/>
      <c r="C20" s="232"/>
      <c r="D20" s="232"/>
      <c r="E20" s="232"/>
      <c r="F20" s="232"/>
      <c r="G20" s="232"/>
      <c r="H20" s="403"/>
      <c r="I20" s="390"/>
      <c r="J20" s="388"/>
      <c r="K20" s="389"/>
      <c r="L20" s="389"/>
      <c r="M20" s="389"/>
      <c r="N20" s="409"/>
      <c r="O20" s="403"/>
      <c r="P20" s="390"/>
      <c r="Q20" s="388"/>
      <c r="R20" s="389"/>
      <c r="S20" s="389"/>
      <c r="T20" s="389"/>
      <c r="U20" s="409"/>
      <c r="V20" s="403"/>
      <c r="W20" s="390"/>
      <c r="X20" s="388"/>
      <c r="Y20" s="389"/>
      <c r="Z20" s="389"/>
      <c r="AA20" s="389"/>
      <c r="AB20" s="409"/>
    </row>
    <row r="21" spans="1:28" ht="20.25" customHeight="1">
      <c r="A21" s="232"/>
      <c r="B21" s="232"/>
      <c r="C21" s="232"/>
      <c r="D21" s="232"/>
      <c r="E21" s="232"/>
      <c r="F21" s="232"/>
      <c r="G21" s="232"/>
      <c r="H21" s="403"/>
      <c r="I21" s="390"/>
      <c r="J21" s="388"/>
      <c r="K21" s="389"/>
      <c r="L21" s="389"/>
      <c r="M21" s="389"/>
      <c r="N21" s="409"/>
      <c r="O21" s="403"/>
      <c r="P21" s="390"/>
      <c r="Q21" s="388"/>
      <c r="R21" s="389"/>
      <c r="S21" s="389"/>
      <c r="T21" s="389"/>
      <c r="U21" s="409"/>
      <c r="V21" s="403"/>
      <c r="W21" s="390"/>
      <c r="X21" s="388"/>
      <c r="Y21" s="389"/>
      <c r="Z21" s="389"/>
      <c r="AA21" s="389"/>
      <c r="AB21" s="409"/>
    </row>
    <row r="22" spans="1:28" ht="20.25" customHeight="1">
      <c r="A22" s="232"/>
      <c r="B22" s="232"/>
      <c r="C22" s="232"/>
      <c r="D22" s="232"/>
      <c r="E22" s="232"/>
      <c r="F22" s="232"/>
      <c r="G22" s="232"/>
      <c r="H22" s="403"/>
      <c r="I22" s="390"/>
      <c r="J22" s="388"/>
      <c r="K22" s="389"/>
      <c r="L22" s="389"/>
      <c r="M22" s="389"/>
      <c r="N22" s="409"/>
      <c r="O22" s="403"/>
      <c r="P22" s="390"/>
      <c r="Q22" s="388"/>
      <c r="R22" s="389"/>
      <c r="S22" s="389"/>
      <c r="T22" s="389"/>
      <c r="U22" s="409"/>
      <c r="V22" s="403"/>
      <c r="W22" s="390"/>
      <c r="X22" s="388"/>
      <c r="Y22" s="389"/>
      <c r="Z22" s="389"/>
      <c r="AA22" s="389"/>
      <c r="AB22" s="409"/>
    </row>
    <row r="23" spans="1:28" ht="20.25" customHeight="1">
      <c r="A23" s="232"/>
      <c r="B23" s="232"/>
      <c r="C23" s="232"/>
      <c r="D23" s="232"/>
      <c r="E23" s="232"/>
      <c r="F23" s="232"/>
      <c r="G23" s="232"/>
      <c r="H23" s="403"/>
      <c r="I23" s="390"/>
      <c r="J23" s="388"/>
      <c r="K23" s="389"/>
      <c r="L23" s="389"/>
      <c r="M23" s="389"/>
      <c r="N23" s="409"/>
      <c r="O23" s="403"/>
      <c r="P23" s="390"/>
      <c r="Q23" s="388"/>
      <c r="R23" s="389"/>
      <c r="S23" s="389"/>
      <c r="T23" s="389"/>
      <c r="U23" s="409"/>
      <c r="V23" s="403"/>
      <c r="W23" s="390"/>
      <c r="X23" s="388"/>
      <c r="Y23" s="389"/>
      <c r="Z23" s="389"/>
      <c r="AA23" s="389"/>
      <c r="AB23" s="409"/>
    </row>
    <row r="24" spans="1:28" ht="20.25" customHeight="1">
      <c r="A24" s="232"/>
      <c r="B24" s="232"/>
      <c r="C24" s="232"/>
      <c r="D24" s="232"/>
      <c r="E24" s="232"/>
      <c r="F24" s="232"/>
      <c r="G24" s="232"/>
      <c r="H24" s="404"/>
      <c r="I24" s="405"/>
      <c r="J24" s="410"/>
      <c r="K24" s="411"/>
      <c r="L24" s="411"/>
      <c r="M24" s="411"/>
      <c r="N24" s="412"/>
      <c r="O24" s="404"/>
      <c r="P24" s="405"/>
      <c r="Q24" s="410"/>
      <c r="R24" s="411"/>
      <c r="S24" s="411"/>
      <c r="T24" s="411"/>
      <c r="U24" s="412"/>
      <c r="V24" s="404"/>
      <c r="W24" s="405"/>
      <c r="X24" s="410"/>
      <c r="Y24" s="411"/>
      <c r="Z24" s="411"/>
      <c r="AA24" s="411"/>
      <c r="AB24" s="412"/>
    </row>
    <row r="25" spans="1:28" ht="14.25" customHeight="1">
      <c r="A25" s="232"/>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row>
    <row r="26" spans="1:28" ht="14.25" customHeight="1">
      <c r="A26" s="232"/>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row>
    <row r="27" spans="1:28" ht="14.25" customHeight="1">
      <c r="A27" s="232"/>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row>
    <row r="28" spans="1:28" ht="14.25" customHeight="1">
      <c r="A28" s="232"/>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row>
    <row r="29" spans="1:28" ht="14.25" customHeight="1">
      <c r="A29" s="232"/>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row>
    <row r="30" spans="1:28" ht="14.25" customHeight="1">
      <c r="A30" s="232"/>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row>
    <row r="31" spans="1:28" ht="14.25" customHeight="1">
      <c r="A31" s="23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row>
    <row r="32" spans="1:28" ht="14.25" customHeight="1">
      <c r="A32" s="232"/>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row>
    <row r="33" spans="1:28" ht="14.25"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row>
    <row r="34" spans="1:28" ht="14.25" customHeight="1">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row>
    <row r="35" spans="1:28" ht="14.25" customHeight="1">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row>
    <row r="36" spans="1:28" ht="14.25" customHeight="1">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row>
    <row r="37" spans="1:28" ht="14.25" customHeight="1">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row>
    <row r="38" spans="1:28" ht="14.25" customHeight="1">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row>
    <row r="39" spans="1:28" ht="14.25" customHeight="1">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row>
    <row r="40" spans="1:28" ht="14.25" customHeight="1">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row>
    <row r="41" spans="1:28" ht="14.25" customHeight="1">
      <c r="A41" s="232"/>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row>
    <row r="42" spans="1:28" ht="14.25" customHeight="1">
      <c r="A42" s="232"/>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row>
    <row r="43" spans="1:28" ht="14.25" customHeight="1">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row>
    <row r="44" spans="1:28" ht="14.25" customHeight="1">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row>
    <row r="45" spans="1:28" ht="14.25" customHeight="1">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row>
    <row r="46" spans="1:28" ht="14.25" customHeight="1">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row>
    <row r="47" spans="1:28" ht="14.25" customHeight="1">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row>
    <row r="48" spans="1:28" ht="14.25" customHeight="1">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row>
    <row r="49" spans="1:28" ht="14.25" customHeight="1">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row>
    <row r="50" spans="1:28" ht="14.25" customHeight="1">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row>
    <row r="51" spans="1:28" ht="14.25" customHeight="1">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row>
    <row r="52" spans="1:28" ht="14.25" customHeight="1">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row>
    <row r="53" spans="1:28" ht="14.25" customHeight="1">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row>
    <row r="54" spans="1:28"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row>
    <row r="55" spans="1:28"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row>
    <row r="56" spans="1:28"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row>
    <row r="57" spans="1:28" ht="14.25"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row>
    <row r="58" spans="1:28" ht="14.25"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row>
    <row r="59" spans="1:28" ht="14.25"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row>
    <row r="60" spans="1:28" ht="14.25"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row>
    <row r="61" spans="1:28" ht="14.25"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row>
    <row r="62" spans="1:28" ht="14.25"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row>
    <row r="63" spans="1:28" ht="14.25"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row>
    <row r="64" spans="1:28" ht="14.25"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row>
    <row r="65" spans="1:28" ht="14.25"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row>
    <row r="66" spans="1:28" ht="14.25"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row>
    <row r="67" spans="1:28" ht="14.25"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row>
    <row r="68" spans="1:28" ht="14.25" customHeight="1">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row>
    <row r="69" spans="1:28" ht="14.25" customHeight="1">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row>
    <row r="70" spans="1:28" ht="14.25" customHeight="1">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row>
    <row r="71" spans="1:28" ht="14.25" customHeight="1">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row>
    <row r="72" spans="1:28" ht="14.25" customHeight="1">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row>
    <row r="73" spans="1:28" ht="14.25" customHeight="1">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row>
    <row r="74" spans="1:28" ht="14.25" customHeight="1">
      <c r="A74" s="2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row>
    <row r="75" spans="1:28" ht="14.25" customHeight="1">
      <c r="A75" s="2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row>
    <row r="76" spans="1:28" ht="14.25" customHeight="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row>
    <row r="77" spans="1:28" ht="14.25" customHeight="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row>
    <row r="78" spans="1:28" ht="14.25" customHeight="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row>
    <row r="79" spans="1:28" ht="14.25" customHeight="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row>
    <row r="80" spans="1:28" ht="14.25" customHeight="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row>
    <row r="81" spans="1:28" ht="14.25" customHeight="1">
      <c r="A81" s="23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row>
    <row r="82" spans="1:28" ht="14.25" customHeight="1">
      <c r="A82" s="23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row>
    <row r="83" spans="1:28" ht="14.25" customHeight="1">
      <c r="A83" s="23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row>
    <row r="84" spans="1:28" ht="14.25" customHeight="1">
      <c r="A84" s="23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row>
    <row r="85" spans="1:28" ht="14.25" customHeight="1">
      <c r="A85" s="23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row>
    <row r="86" spans="1:28" ht="14.25" customHeight="1">
      <c r="A86" s="232"/>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row>
    <row r="87" spans="1:28" ht="14.25" customHeight="1">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row>
    <row r="88" spans="1:28" ht="14.25" customHeight="1">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row>
    <row r="89" spans="1:28" ht="14.25" customHeight="1">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row>
    <row r="90" spans="1:28" ht="14.25" customHeight="1">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row>
    <row r="91" spans="1:28" ht="14.25" customHeight="1">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row>
    <row r="92" spans="1:28" ht="14.25" customHeight="1">
      <c r="A92" s="232"/>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row>
    <row r="93" spans="1:28" ht="14.25" customHeight="1">
      <c r="A93" s="232"/>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row>
    <row r="94" spans="1:28" ht="14.25" customHeight="1">
      <c r="A94" s="232"/>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row>
    <row r="95" spans="1:28" ht="14.25" customHeight="1">
      <c r="A95" s="232"/>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row>
    <row r="96" spans="1:28" ht="14.25" customHeight="1">
      <c r="A96" s="232"/>
      <c r="B96" s="232"/>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232"/>
      <c r="AA96" s="232"/>
      <c r="AB96" s="232"/>
    </row>
    <row r="97" spans="1:28" ht="14.25" customHeight="1">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row>
    <row r="98" spans="1:28" ht="14.25" customHeight="1">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row>
    <row r="99" spans="1:28" ht="14.25" customHeight="1">
      <c r="A99" s="232"/>
      <c r="B99" s="232"/>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row>
    <row r="100" spans="1:28" ht="14.25" customHeight="1">
      <c r="A100" s="232"/>
      <c r="B100" s="232"/>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row>
    <row r="101" spans="1:28" ht="14.25" customHeight="1">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row>
    <row r="102" spans="1:28" ht="14.25" customHeight="1">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row>
    <row r="103" spans="1:28" ht="14.25" customHeight="1">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row>
    <row r="104" spans="1:28" ht="14.25" customHeight="1">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row>
    <row r="105" spans="1:28" ht="14.25" customHeight="1">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row>
    <row r="106" spans="1:28" ht="14.25" customHeight="1">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row>
    <row r="107" spans="1:28" ht="14.25" customHeight="1">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row>
    <row r="108" spans="1:28" ht="14.25" customHeight="1">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row>
    <row r="109" spans="1:28" ht="14.25" customHeight="1">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row>
    <row r="110" spans="1:28" ht="14.25" customHeight="1">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row>
    <row r="111" spans="1:28" ht="14.25" customHeight="1">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row>
    <row r="112" spans="1:28" ht="14.25" customHeight="1">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row>
    <row r="113" spans="1:28" ht="14.25" customHeight="1">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row>
    <row r="114" spans="1:28" ht="14.25" customHeight="1">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row>
    <row r="115" spans="1:28" ht="14.25" customHeight="1">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row>
    <row r="116" spans="1:28" ht="14.25" customHeight="1">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row>
    <row r="117" spans="1:28" ht="14.25" customHeight="1">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row>
    <row r="118" spans="1:28" ht="14.25" customHeight="1">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row>
    <row r="119" spans="1:28" ht="14.25" customHeight="1">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row>
    <row r="120" spans="1:28" ht="14.25" customHeight="1">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row>
    <row r="121" spans="1:28" ht="14.25" customHeight="1">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row>
    <row r="122" spans="1:28" ht="14.25" customHeight="1">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row>
    <row r="123" spans="1:28" ht="14.25" customHeight="1">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row>
    <row r="124" spans="1:28" ht="14.25" customHeight="1">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row>
    <row r="125" spans="1:28" ht="14.25" customHeight="1">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row>
    <row r="126" spans="1:28" ht="14.25"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row>
    <row r="127" spans="1:28" ht="14.25" customHeight="1">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row>
    <row r="128" spans="1:28" ht="14.25" customHeight="1">
      <c r="A128" s="232"/>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row>
    <row r="129" spans="1:28" ht="14.25" customHeight="1">
      <c r="A129" s="232"/>
      <c r="B129" s="232"/>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row>
    <row r="130" spans="1:28" ht="14.25" customHeight="1">
      <c r="A130" s="232"/>
      <c r="B130" s="232"/>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row>
    <row r="131" spans="1:28" ht="14.25" customHeight="1">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row>
    <row r="132" spans="1:28" ht="14.25" customHeight="1">
      <c r="A132" s="232"/>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row>
    <row r="133" spans="1:28" ht="14.25" customHeight="1">
      <c r="A133" s="232"/>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row>
    <row r="134" spans="1:28" ht="14.25" customHeight="1">
      <c r="A134" s="232"/>
      <c r="B134" s="232"/>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row>
    <row r="135" spans="1:28" ht="14.25" customHeight="1">
      <c r="A135" s="232"/>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row>
    <row r="136" spans="1:28" ht="14.25" customHeight="1">
      <c r="A136" s="232"/>
      <c r="B136" s="232"/>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row>
    <row r="137" spans="1:28" ht="14.25" customHeight="1">
      <c r="A137" s="232"/>
      <c r="B137" s="232"/>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row>
    <row r="138" spans="1:28" ht="14.25" customHeight="1">
      <c r="A138" s="232"/>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row>
    <row r="139" spans="1:28" ht="14.25" customHeight="1">
      <c r="A139" s="232"/>
      <c r="B139" s="232"/>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row>
    <row r="140" spans="1:28" ht="14.25" customHeight="1">
      <c r="A140" s="232"/>
      <c r="B140" s="232"/>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row>
    <row r="141" spans="1:28" ht="14.25" customHeight="1">
      <c r="A141" s="232"/>
      <c r="B141" s="232"/>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row>
    <row r="142" spans="1:28" ht="14.25" customHeight="1">
      <c r="A142" s="232"/>
      <c r="B142" s="232"/>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row>
    <row r="143" spans="1:28" ht="14.25" customHeight="1">
      <c r="A143" s="232"/>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row>
    <row r="144" spans="1:28" ht="14.25" customHeight="1">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row>
    <row r="145" spans="1:28" ht="14.25" customHeight="1">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row>
    <row r="146" spans="1:28" ht="14.25" customHeight="1">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row>
    <row r="147" spans="1:28" ht="14.25" customHeight="1">
      <c r="A147" s="232"/>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row>
    <row r="148" spans="1:28" ht="14.25" customHeight="1">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row>
    <row r="149" spans="1:28" ht="14.25" customHeight="1">
      <c r="A149" s="232"/>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row>
    <row r="150" spans="1:28" ht="14.25" customHeight="1">
      <c r="A150" s="232"/>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row>
    <row r="151" spans="1:28" ht="14.25" customHeight="1">
      <c r="A151" s="232"/>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row>
    <row r="152" spans="1:28" ht="14.25" customHeight="1">
      <c r="A152" s="232"/>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row>
    <row r="153" spans="1:28" ht="14.25" customHeight="1">
      <c r="A153" s="232"/>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row>
    <row r="154" spans="1:28" ht="14.25" customHeight="1">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row>
    <row r="155" spans="1:28" ht="14.25" customHeight="1">
      <c r="A155" s="232"/>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row>
    <row r="156" spans="1:28" ht="14.25" customHeight="1">
      <c r="A156" s="232"/>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row>
    <row r="157" spans="1:28" ht="14.25" customHeight="1">
      <c r="A157" s="232"/>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row>
    <row r="158" spans="1:28" ht="14.25" customHeight="1">
      <c r="A158" s="232"/>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row>
    <row r="159" spans="1:28" ht="14.25" customHeight="1">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row>
    <row r="160" spans="1:28" ht="14.25" customHeight="1">
      <c r="A160" s="232"/>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row>
    <row r="161" spans="1:28" ht="14.25" customHeight="1">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row>
    <row r="162" spans="1:28" ht="14.25" customHeight="1">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row>
    <row r="163" spans="1:28" ht="14.25" customHeight="1">
      <c r="A163" s="232"/>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row>
    <row r="164" spans="1:28" ht="14.25" customHeight="1">
      <c r="A164" s="232"/>
      <c r="B164" s="232"/>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row>
    <row r="165" spans="1:28" ht="14.25" customHeight="1">
      <c r="A165" s="232"/>
      <c r="B165" s="232"/>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row>
    <row r="166" spans="1:28" ht="14.25" customHeight="1">
      <c r="A166" s="232"/>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row>
    <row r="167" spans="1:28" ht="14.25" customHeight="1">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row>
    <row r="168" spans="1:28" ht="14.25" customHeight="1">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row>
    <row r="169" spans="1:28" ht="14.25" customHeight="1">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row>
    <row r="170" spans="1:28" ht="14.25" customHeight="1">
      <c r="A170" s="232"/>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row>
    <row r="171" spans="1:28" ht="14.25" customHeight="1">
      <c r="A171" s="232"/>
      <c r="B171" s="232"/>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row>
    <row r="172" spans="1:28" ht="14.25" customHeight="1">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row>
    <row r="173" spans="1:28" ht="14.25" customHeight="1">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row>
    <row r="174" spans="1:28" ht="14.25" customHeight="1">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row>
    <row r="175" spans="1:28" ht="14.25"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row>
    <row r="176" spans="1:28" ht="14.25" customHeight="1">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row>
    <row r="177" spans="1:28" ht="14.25"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row>
    <row r="178" spans="1:28" ht="14.25" customHeight="1">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row>
    <row r="179" spans="1:28" ht="14.25"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row>
    <row r="180" spans="1:28" ht="14.25" customHeight="1">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row>
    <row r="181" spans="1:28" ht="14.25"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row>
    <row r="182" spans="1:28" ht="14.25" customHeight="1">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row>
    <row r="183" spans="1:28" ht="14.25"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row>
    <row r="184" spans="1:28" ht="14.25" customHeight="1">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row>
    <row r="185" spans="1:28" ht="14.2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row>
    <row r="186" spans="1:28" ht="14.25" customHeight="1">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row>
    <row r="187" spans="1:28" ht="14.25" customHeight="1">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row>
    <row r="188" spans="1:28" ht="14.25" customHeight="1">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row>
    <row r="189" spans="1:28" ht="14.25" customHeight="1">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row>
    <row r="190" spans="1:28" ht="14.25"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row>
    <row r="191" spans="1:28" ht="14.25" customHeight="1">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row>
    <row r="192" spans="1:28" ht="14.25"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row>
    <row r="193" spans="1:28" ht="14.25" customHeight="1">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row>
    <row r="194" spans="1:28" ht="14.25"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row>
    <row r="195" spans="1:28" ht="14.25" customHeight="1">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row>
    <row r="196" spans="1:28" ht="14.25" customHeight="1">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row>
    <row r="197" spans="1:28" ht="14.25" customHeight="1">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row>
    <row r="198" spans="1:28" ht="14.25" customHeight="1">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row>
    <row r="199" spans="1:28" ht="14.25" customHeight="1">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row>
    <row r="200" spans="1:28" ht="14.25" customHeight="1">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row>
    <row r="201" spans="1:28" ht="14.25" customHeight="1">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row>
    <row r="202" spans="1:28" ht="14.25" customHeight="1">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row>
    <row r="203" spans="1:28" ht="14.25" customHeight="1">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row>
    <row r="204" spans="1:28" ht="14.25" customHeight="1">
      <c r="A204" s="232"/>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row>
    <row r="205" spans="1:28" ht="14.25" customHeight="1">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row>
    <row r="206" spans="1:28" ht="14.25" customHeight="1">
      <c r="A206" s="232"/>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row>
    <row r="207" spans="1:28" ht="14.25" customHeight="1">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row>
    <row r="208" spans="1:28" ht="14.25" customHeight="1">
      <c r="A208" s="232"/>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row>
    <row r="209" spans="1:28" ht="14.25" customHeight="1">
      <c r="A209" s="232"/>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row>
    <row r="210" spans="1:28" ht="14.25" customHeight="1">
      <c r="A210" s="232"/>
      <c r="B210" s="232"/>
      <c r="C210" s="232"/>
      <c r="D210" s="232"/>
      <c r="E210" s="232"/>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row>
    <row r="211" spans="1:28" ht="14.25" customHeight="1">
      <c r="A211" s="232"/>
      <c r="B211" s="232"/>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row>
    <row r="212" spans="1:28" ht="14.25" customHeight="1">
      <c r="A212" s="232"/>
      <c r="B212" s="232"/>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row>
    <row r="213" spans="1:28" ht="14.25" customHeight="1">
      <c r="A213" s="232"/>
      <c r="B213" s="232"/>
      <c r="C213" s="232"/>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row>
    <row r="214" spans="1:28" ht="14.25" customHeight="1">
      <c r="A214" s="232"/>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row>
    <row r="215" spans="1:28" ht="14.25" customHeight="1">
      <c r="A215" s="232"/>
      <c r="B215" s="232"/>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row>
    <row r="216" spans="1:28" ht="14.25" customHeight="1">
      <c r="A216" s="232"/>
      <c r="B216" s="232"/>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row>
    <row r="217" spans="1:28" ht="14.25" customHeight="1">
      <c r="A217" s="232"/>
      <c r="B217" s="232"/>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32"/>
      <c r="AA217" s="232"/>
      <c r="AB217" s="232"/>
    </row>
    <row r="218" spans="1:28" ht="14.25" customHeight="1">
      <c r="A218" s="232"/>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row>
    <row r="219" spans="1:28" ht="14.25" customHeight="1">
      <c r="A219" s="232"/>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row>
    <row r="220" spans="1:28" ht="14.25" customHeight="1">
      <c r="A220" s="232"/>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2:A4"/>
    <mergeCell ref="B2:B4"/>
    <mergeCell ref="C2:C4"/>
    <mergeCell ref="D2:D4"/>
    <mergeCell ref="E2:E4"/>
    <mergeCell ref="F2:F4"/>
    <mergeCell ref="G2:G4"/>
    <mergeCell ref="Q19:U24"/>
    <mergeCell ref="V19:W24"/>
    <mergeCell ref="X19:AB24"/>
    <mergeCell ref="J19:N24"/>
    <mergeCell ref="O19:P24"/>
    <mergeCell ref="H2:N2"/>
    <mergeCell ref="O2:U2"/>
    <mergeCell ref="V2:AB2"/>
    <mergeCell ref="H3:J3"/>
    <mergeCell ref="L3:N3"/>
    <mergeCell ref="O3:Q3"/>
    <mergeCell ref="S3:U3"/>
    <mergeCell ref="V3:X3"/>
    <mergeCell ref="Z3:AB3"/>
    <mergeCell ref="A6:A7"/>
    <mergeCell ref="A8:A9"/>
    <mergeCell ref="A10:A11"/>
    <mergeCell ref="A12:A13"/>
    <mergeCell ref="H19:I24"/>
  </mergeCells>
  <hyperlinks>
    <hyperlink ref="U5" r:id="rId1"/>
    <hyperlink ref="AB5" r:id="rId2"/>
    <hyperlink ref="N6" r:id="rId3"/>
    <hyperlink ref="U6" r:id="rId4"/>
    <hyperlink ref="AB6" r:id="rId5"/>
    <hyperlink ref="U7" r:id="rId6"/>
    <hyperlink ref="AB7" r:id="rId7"/>
    <hyperlink ref="N8" r:id="rId8"/>
    <hyperlink ref="Q8" r:id="rId9"/>
    <hyperlink ref="U8" r:id="rId10"/>
    <hyperlink ref="X8" r:id="rId11"/>
    <hyperlink ref="AB8" r:id="rId12"/>
    <hyperlink ref="J9" r:id="rId13"/>
    <hyperlink ref="Q9" r:id="rId14"/>
    <hyperlink ref="U9" r:id="rId15"/>
    <hyperlink ref="U10" r:id="rId16"/>
    <hyperlink ref="AB10" r:id="rId17"/>
    <hyperlink ref="N11" r:id="rId18"/>
    <hyperlink ref="U11" r:id="rId19"/>
    <hyperlink ref="AB11" r:id="rId20"/>
    <hyperlink ref="U12" r:id="rId21"/>
    <hyperlink ref="AB12" r:id="rId22"/>
    <hyperlink ref="U13" r:id="rId23"/>
    <hyperlink ref="AB13" r:id="rId24"/>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69138"/>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5.125" customWidth="1"/>
    <col min="2" max="2" width="6.625" customWidth="1"/>
    <col min="3" max="3" width="21.875" customWidth="1"/>
    <col min="4" max="4" width="23.125" customWidth="1"/>
    <col min="5" max="5" width="12.625" customWidth="1"/>
    <col min="6" max="6" width="21.125" customWidth="1"/>
    <col min="7" max="7" width="26.875" customWidth="1"/>
    <col min="8" max="8" width="8.375" customWidth="1"/>
    <col min="9" max="9" width="56.875" customWidth="1"/>
    <col min="10" max="10" width="38.625" customWidth="1"/>
    <col min="11" max="11" width="32.625" customWidth="1"/>
    <col min="12" max="12" width="8.25" customWidth="1"/>
    <col min="13" max="13" width="54.5" customWidth="1"/>
    <col min="14" max="14" width="27.625" customWidth="1"/>
    <col min="15" max="15" width="8.375" customWidth="1"/>
    <col min="16" max="16" width="45.875" customWidth="1"/>
    <col min="17" max="17" width="25.25" customWidth="1"/>
    <col min="18" max="18" width="29.25" customWidth="1"/>
    <col min="19" max="19" width="9.25" customWidth="1"/>
    <col min="20" max="20" width="58" customWidth="1"/>
    <col min="21" max="21" width="26.875" customWidth="1"/>
    <col min="22" max="22" width="8.375" customWidth="1"/>
    <col min="23" max="23" width="35.75" customWidth="1"/>
    <col min="24" max="24" width="26.125" customWidth="1"/>
    <col min="25" max="25" width="35.625" customWidth="1"/>
    <col min="26" max="26" width="8.25" customWidth="1"/>
    <col min="27" max="27" width="33.875" customWidth="1"/>
    <col min="28" max="28" width="29" customWidth="1"/>
  </cols>
  <sheetData>
    <row r="1" spans="1:28" ht="21.75" customHeight="1">
      <c r="A1" s="12" t="s">
        <v>762</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95" t="s">
        <v>277</v>
      </c>
      <c r="B2" s="415" t="s">
        <v>44</v>
      </c>
      <c r="C2" s="415" t="s">
        <v>45</v>
      </c>
      <c r="D2" s="415" t="s">
        <v>46</v>
      </c>
      <c r="E2" s="395" t="s">
        <v>47</v>
      </c>
      <c r="F2" s="395" t="s">
        <v>48</v>
      </c>
      <c r="G2" s="398" t="s">
        <v>49</v>
      </c>
      <c r="H2" s="417" t="s">
        <v>50</v>
      </c>
      <c r="I2" s="418"/>
      <c r="J2" s="418"/>
      <c r="K2" s="418"/>
      <c r="L2" s="418"/>
      <c r="M2" s="418"/>
      <c r="N2" s="419"/>
      <c r="O2" s="417" t="s">
        <v>51</v>
      </c>
      <c r="P2" s="418"/>
      <c r="Q2" s="418"/>
      <c r="R2" s="418"/>
      <c r="S2" s="418"/>
      <c r="T2" s="418"/>
      <c r="U2" s="419"/>
      <c r="V2" s="417" t="s">
        <v>52</v>
      </c>
      <c r="W2" s="418"/>
      <c r="X2" s="418"/>
      <c r="Y2" s="418"/>
      <c r="Z2" s="418"/>
      <c r="AA2" s="418"/>
      <c r="AB2" s="419"/>
    </row>
    <row r="3" spans="1:28" ht="27.75" customHeight="1">
      <c r="A3" s="396"/>
      <c r="B3" s="396"/>
      <c r="C3" s="396"/>
      <c r="D3" s="396"/>
      <c r="E3" s="396"/>
      <c r="F3" s="396"/>
      <c r="G3" s="399"/>
      <c r="H3" s="420" t="s">
        <v>53</v>
      </c>
      <c r="I3" s="421"/>
      <c r="J3" s="422"/>
      <c r="K3" s="15" t="s">
        <v>54</v>
      </c>
      <c r="L3" s="423" t="s">
        <v>55</v>
      </c>
      <c r="M3" s="421"/>
      <c r="N3" s="424"/>
      <c r="O3" s="420" t="s">
        <v>53</v>
      </c>
      <c r="P3" s="421"/>
      <c r="Q3" s="422"/>
      <c r="R3" s="15" t="s">
        <v>54</v>
      </c>
      <c r="S3" s="423" t="s">
        <v>55</v>
      </c>
      <c r="T3" s="421"/>
      <c r="U3" s="424"/>
      <c r="V3" s="420" t="s">
        <v>53</v>
      </c>
      <c r="W3" s="421"/>
      <c r="X3" s="422"/>
      <c r="Y3" s="15" t="s">
        <v>54</v>
      </c>
      <c r="Z3" s="423" t="s">
        <v>55</v>
      </c>
      <c r="AA3" s="421"/>
      <c r="AB3" s="424"/>
    </row>
    <row r="4" spans="1:28" ht="29.25" customHeight="1">
      <c r="A4" s="397"/>
      <c r="B4" s="397"/>
      <c r="C4" s="397"/>
      <c r="D4" s="397"/>
      <c r="E4" s="397"/>
      <c r="F4" s="397"/>
      <c r="G4" s="400"/>
      <c r="H4" s="16" t="s">
        <v>56</v>
      </c>
      <c r="I4" s="17" t="s">
        <v>57</v>
      </c>
      <c r="J4" s="17" t="s">
        <v>58</v>
      </c>
      <c r="K4" s="15" t="s">
        <v>59</v>
      </c>
      <c r="L4" s="18" t="s">
        <v>56</v>
      </c>
      <c r="M4" s="18" t="s">
        <v>60</v>
      </c>
      <c r="N4" s="20" t="s">
        <v>61</v>
      </c>
      <c r="O4" s="16" t="s">
        <v>56</v>
      </c>
      <c r="P4" s="17" t="s">
        <v>57</v>
      </c>
      <c r="Q4" s="17" t="s">
        <v>58</v>
      </c>
      <c r="R4" s="15" t="s">
        <v>763</v>
      </c>
      <c r="S4" s="18" t="s">
        <v>56</v>
      </c>
      <c r="T4" s="18" t="s">
        <v>60</v>
      </c>
      <c r="U4" s="20" t="s">
        <v>61</v>
      </c>
      <c r="V4" s="16" t="s">
        <v>56</v>
      </c>
      <c r="W4" s="17" t="s">
        <v>57</v>
      </c>
      <c r="X4" s="17" t="s">
        <v>58</v>
      </c>
      <c r="Y4" s="15" t="s">
        <v>59</v>
      </c>
      <c r="Z4" s="18" t="s">
        <v>56</v>
      </c>
      <c r="AA4" s="18" t="s">
        <v>60</v>
      </c>
      <c r="AB4" s="20" t="s">
        <v>61</v>
      </c>
    </row>
    <row r="5" spans="1:28" ht="177" customHeight="1">
      <c r="A5" s="21" t="s">
        <v>764</v>
      </c>
      <c r="B5" s="55" t="s">
        <v>63</v>
      </c>
      <c r="C5" s="24" t="s">
        <v>765</v>
      </c>
      <c r="D5" s="23" t="s">
        <v>766</v>
      </c>
      <c r="E5" s="23" t="s">
        <v>127</v>
      </c>
      <c r="F5" s="23" t="s">
        <v>66</v>
      </c>
      <c r="G5" s="26" t="s">
        <v>509</v>
      </c>
      <c r="H5" s="124">
        <v>0.3</v>
      </c>
      <c r="I5" s="29" t="s">
        <v>767</v>
      </c>
      <c r="J5" s="235" t="s">
        <v>768</v>
      </c>
      <c r="K5" s="28" t="s">
        <v>769</v>
      </c>
      <c r="L5" s="136">
        <v>0.33329999999999999</v>
      </c>
      <c r="M5" s="29" t="s">
        <v>770</v>
      </c>
      <c r="N5" s="236" t="s">
        <v>771</v>
      </c>
      <c r="O5" s="177">
        <v>0.66659999999999997</v>
      </c>
      <c r="P5" s="29" t="s">
        <v>772</v>
      </c>
      <c r="Q5" s="235" t="s">
        <v>773</v>
      </c>
      <c r="R5" s="64" t="s">
        <v>774</v>
      </c>
      <c r="S5" s="136">
        <v>0.66659999999999997</v>
      </c>
      <c r="T5" s="42" t="s">
        <v>775</v>
      </c>
      <c r="U5" s="236" t="s">
        <v>776</v>
      </c>
      <c r="V5" s="237">
        <v>1</v>
      </c>
      <c r="W5" s="42" t="s">
        <v>777</v>
      </c>
      <c r="X5" s="238" t="s">
        <v>778</v>
      </c>
      <c r="Y5" s="229" t="s">
        <v>332</v>
      </c>
      <c r="Z5" s="119"/>
      <c r="AA5" s="29"/>
      <c r="AB5" s="204"/>
    </row>
    <row r="6" spans="1:28" ht="196.5" customHeight="1">
      <c r="A6" s="239" t="s">
        <v>779</v>
      </c>
      <c r="B6" s="55" t="s">
        <v>145</v>
      </c>
      <c r="C6" s="24" t="s">
        <v>780</v>
      </c>
      <c r="D6" s="23" t="s">
        <v>781</v>
      </c>
      <c r="E6" s="23" t="s">
        <v>127</v>
      </c>
      <c r="F6" s="23" t="s">
        <v>379</v>
      </c>
      <c r="G6" s="26" t="s">
        <v>108</v>
      </c>
      <c r="H6" s="177">
        <v>0.33329999999999999</v>
      </c>
      <c r="I6" s="169" t="s">
        <v>782</v>
      </c>
      <c r="J6" s="240" t="s">
        <v>783</v>
      </c>
      <c r="K6" s="28" t="s">
        <v>784</v>
      </c>
      <c r="L6" s="136">
        <v>0.33329999999999999</v>
      </c>
      <c r="M6" s="29" t="s">
        <v>785</v>
      </c>
      <c r="N6" s="241" t="s">
        <v>786</v>
      </c>
      <c r="O6" s="177">
        <v>0.66659999999999997</v>
      </c>
      <c r="P6" s="28" t="s">
        <v>787</v>
      </c>
      <c r="Q6" s="240" t="s">
        <v>788</v>
      </c>
      <c r="R6" s="64" t="s">
        <v>789</v>
      </c>
      <c r="S6" s="136">
        <v>0.33329999999999999</v>
      </c>
      <c r="T6" s="29" t="s">
        <v>790</v>
      </c>
      <c r="U6" s="241" t="s">
        <v>791</v>
      </c>
      <c r="V6" s="237">
        <v>1</v>
      </c>
      <c r="W6" s="36" t="s">
        <v>792</v>
      </c>
      <c r="X6" s="238" t="s">
        <v>793</v>
      </c>
      <c r="Y6" s="229" t="s">
        <v>332</v>
      </c>
      <c r="Z6" s="119"/>
      <c r="AA6" s="29"/>
      <c r="AB6" s="242"/>
    </row>
    <row r="7" spans="1:28" ht="174.75" customHeight="1">
      <c r="A7" s="239" t="s">
        <v>794</v>
      </c>
      <c r="B7" s="211">
        <v>3.1</v>
      </c>
      <c r="C7" s="24" t="s">
        <v>795</v>
      </c>
      <c r="D7" s="23" t="s">
        <v>796</v>
      </c>
      <c r="E7" s="23" t="s">
        <v>127</v>
      </c>
      <c r="F7" s="23"/>
      <c r="G7" s="26" t="s">
        <v>509</v>
      </c>
      <c r="H7" s="124">
        <v>0.3</v>
      </c>
      <c r="I7" s="23" t="s">
        <v>797</v>
      </c>
      <c r="J7" s="243" t="s">
        <v>798</v>
      </c>
      <c r="K7" s="28" t="s">
        <v>799</v>
      </c>
      <c r="L7" s="136">
        <v>0.33329999999999999</v>
      </c>
      <c r="M7" s="131" t="s">
        <v>800</v>
      </c>
      <c r="N7" s="244" t="s">
        <v>801</v>
      </c>
      <c r="O7" s="177">
        <v>0.66659999999999997</v>
      </c>
      <c r="P7" s="23" t="s">
        <v>802</v>
      </c>
      <c r="Q7" s="243" t="s">
        <v>803</v>
      </c>
      <c r="R7" s="64" t="s">
        <v>804</v>
      </c>
      <c r="S7" s="136">
        <v>0.33329999999999999</v>
      </c>
      <c r="T7" s="133" t="s">
        <v>805</v>
      </c>
      <c r="U7" s="244" t="s">
        <v>806</v>
      </c>
      <c r="V7" s="237">
        <v>1</v>
      </c>
      <c r="W7" s="245" t="s">
        <v>807</v>
      </c>
      <c r="X7" s="246" t="s">
        <v>808</v>
      </c>
      <c r="Y7" s="35" t="s">
        <v>809</v>
      </c>
      <c r="Z7" s="119"/>
      <c r="AA7" s="131"/>
      <c r="AB7" s="75"/>
    </row>
    <row r="8" spans="1:28" ht="176.25" customHeight="1">
      <c r="A8" s="247" t="s">
        <v>810</v>
      </c>
      <c r="B8" s="211" t="s">
        <v>218</v>
      </c>
      <c r="C8" s="24" t="s">
        <v>811</v>
      </c>
      <c r="D8" s="23" t="s">
        <v>812</v>
      </c>
      <c r="E8" s="23" t="s">
        <v>127</v>
      </c>
      <c r="F8" s="23"/>
      <c r="G8" s="26" t="s">
        <v>108</v>
      </c>
      <c r="H8" s="177">
        <v>0.33329999999999999</v>
      </c>
      <c r="I8" s="28" t="s">
        <v>813</v>
      </c>
      <c r="J8" s="48" t="s">
        <v>814</v>
      </c>
      <c r="K8" s="28" t="s">
        <v>815</v>
      </c>
      <c r="L8" s="140">
        <v>0.33329999999999999</v>
      </c>
      <c r="M8" s="145" t="s">
        <v>816</v>
      </c>
      <c r="N8" s="248" t="s">
        <v>817</v>
      </c>
      <c r="O8" s="177">
        <v>0.66659999999999997</v>
      </c>
      <c r="P8" s="28" t="s">
        <v>818</v>
      </c>
      <c r="Q8" s="249" t="s">
        <v>819</v>
      </c>
      <c r="R8" s="28" t="s">
        <v>820</v>
      </c>
      <c r="S8" s="140">
        <v>0.33329999999999999</v>
      </c>
      <c r="T8" s="145" t="s">
        <v>821</v>
      </c>
      <c r="U8" s="248" t="s">
        <v>822</v>
      </c>
      <c r="V8" s="237">
        <v>1</v>
      </c>
      <c r="W8" s="35" t="s">
        <v>823</v>
      </c>
      <c r="X8" s="250" t="s">
        <v>824</v>
      </c>
      <c r="Y8" s="35" t="s">
        <v>825</v>
      </c>
      <c r="Z8" s="144"/>
      <c r="AA8" s="145"/>
      <c r="AB8" s="248"/>
    </row>
    <row r="9" spans="1:28" ht="40.5" customHeight="1">
      <c r="A9" s="232"/>
      <c r="B9" s="232"/>
      <c r="C9" s="251"/>
      <c r="D9" s="232"/>
      <c r="E9" s="232"/>
      <c r="F9" s="232"/>
      <c r="G9" s="112" t="s">
        <v>268</v>
      </c>
      <c r="H9" s="233">
        <f>IFERROR(AVERAGE(H5:H8),"")</f>
        <v>0.31664999999999999</v>
      </c>
      <c r="I9" s="232"/>
      <c r="J9" s="232"/>
      <c r="K9" s="112" t="s">
        <v>269</v>
      </c>
      <c r="L9" s="252">
        <f>IFERROR(AVERAGE(L5:L8),"")</f>
        <v>0.33329999999999999</v>
      </c>
      <c r="M9" s="232"/>
      <c r="N9" s="112" t="s">
        <v>268</v>
      </c>
      <c r="O9" s="233">
        <f>IFERROR(AVERAGE(O5:O8),"")</f>
        <v>0.66659999999999997</v>
      </c>
      <c r="P9" s="232"/>
      <c r="Q9" s="232"/>
      <c r="R9" s="112" t="s">
        <v>269</v>
      </c>
      <c r="S9" s="233">
        <f>IFERROR(AVERAGE(S5:S8),"")</f>
        <v>0.41662499999999997</v>
      </c>
      <c r="T9" s="232"/>
      <c r="U9" s="112" t="s">
        <v>268</v>
      </c>
      <c r="V9" s="233">
        <f>IFERROR(AVERAGE(V5:V8),"")</f>
        <v>1</v>
      </c>
      <c r="W9" s="232"/>
      <c r="X9" s="232"/>
      <c r="Y9" s="112" t="s">
        <v>269</v>
      </c>
      <c r="Z9" s="233" t="str">
        <f>IFERROR(AVERAGE(Z5:Z8),"")</f>
        <v/>
      </c>
      <c r="AA9" s="232"/>
      <c r="AB9" s="232"/>
    </row>
    <row r="10" spans="1:28" ht="60" customHeight="1">
      <c r="A10" s="232"/>
      <c r="B10" s="232"/>
      <c r="C10" s="251"/>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row>
    <row r="11" spans="1:28" ht="14.25" customHeight="1">
      <c r="A11" s="232"/>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row>
    <row r="12" spans="1:28" ht="14.25" customHeight="1">
      <c r="A12" s="232"/>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row>
    <row r="13" spans="1:28" ht="14.25" customHeight="1">
      <c r="A13" s="232"/>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row>
    <row r="14" spans="1:28" ht="18.75" customHeight="1">
      <c r="A14" s="232"/>
      <c r="B14" s="232"/>
      <c r="C14" s="232"/>
      <c r="D14" s="232"/>
      <c r="E14" s="232"/>
      <c r="F14" s="232"/>
      <c r="G14" s="232"/>
      <c r="H14" s="432" t="s">
        <v>270</v>
      </c>
      <c r="I14" s="402"/>
      <c r="J14" s="406" t="s">
        <v>826</v>
      </c>
      <c r="K14" s="407"/>
      <c r="L14" s="407"/>
      <c r="M14" s="407"/>
      <c r="N14" s="408"/>
      <c r="O14" s="432" t="s">
        <v>272</v>
      </c>
      <c r="P14" s="402"/>
      <c r="Q14" s="406" t="s">
        <v>827</v>
      </c>
      <c r="R14" s="407"/>
      <c r="S14" s="407"/>
      <c r="T14" s="407"/>
      <c r="U14" s="408"/>
      <c r="V14" s="432" t="s">
        <v>274</v>
      </c>
      <c r="W14" s="402"/>
      <c r="X14" s="406"/>
      <c r="Y14" s="407"/>
      <c r="Z14" s="407"/>
      <c r="AA14" s="407"/>
      <c r="AB14" s="408"/>
    </row>
    <row r="15" spans="1:28" ht="18.75" customHeight="1">
      <c r="A15" s="232"/>
      <c r="B15" s="232"/>
      <c r="C15" s="151"/>
      <c r="D15" s="232"/>
      <c r="E15" s="232"/>
      <c r="F15" s="232"/>
      <c r="G15" s="232"/>
      <c r="H15" s="403"/>
      <c r="I15" s="390"/>
      <c r="J15" s="388"/>
      <c r="K15" s="389"/>
      <c r="L15" s="389"/>
      <c r="M15" s="389"/>
      <c r="N15" s="409"/>
      <c r="O15" s="403"/>
      <c r="P15" s="390"/>
      <c r="Q15" s="388"/>
      <c r="R15" s="389"/>
      <c r="S15" s="389"/>
      <c r="T15" s="389"/>
      <c r="U15" s="409"/>
      <c r="V15" s="403"/>
      <c r="W15" s="390"/>
      <c r="X15" s="388"/>
      <c r="Y15" s="389"/>
      <c r="Z15" s="389"/>
      <c r="AA15" s="389"/>
      <c r="AB15" s="409"/>
    </row>
    <row r="16" spans="1:28" ht="18.75" customHeight="1">
      <c r="A16" s="232"/>
      <c r="B16" s="232"/>
      <c r="C16" s="232"/>
      <c r="D16" s="232"/>
      <c r="E16" s="232"/>
      <c r="F16" s="232"/>
      <c r="G16" s="232"/>
      <c r="H16" s="403"/>
      <c r="I16" s="390"/>
      <c r="J16" s="388"/>
      <c r="K16" s="389"/>
      <c r="L16" s="389"/>
      <c r="M16" s="389"/>
      <c r="N16" s="409"/>
      <c r="O16" s="403"/>
      <c r="P16" s="390"/>
      <c r="Q16" s="388"/>
      <c r="R16" s="389"/>
      <c r="S16" s="389"/>
      <c r="T16" s="389"/>
      <c r="U16" s="409"/>
      <c r="V16" s="403"/>
      <c r="W16" s="390"/>
      <c r="X16" s="388"/>
      <c r="Y16" s="389"/>
      <c r="Z16" s="389"/>
      <c r="AA16" s="389"/>
      <c r="AB16" s="409"/>
    </row>
    <row r="17" spans="1:28" ht="18.75" customHeight="1">
      <c r="A17" s="232"/>
      <c r="B17" s="232"/>
      <c r="C17" s="232"/>
      <c r="D17" s="232"/>
      <c r="E17" s="232"/>
      <c r="F17" s="232"/>
      <c r="G17" s="232"/>
      <c r="H17" s="403"/>
      <c r="I17" s="390"/>
      <c r="J17" s="388"/>
      <c r="K17" s="389"/>
      <c r="L17" s="389"/>
      <c r="M17" s="389"/>
      <c r="N17" s="409"/>
      <c r="O17" s="403"/>
      <c r="P17" s="390"/>
      <c r="Q17" s="388"/>
      <c r="R17" s="389"/>
      <c r="S17" s="389"/>
      <c r="T17" s="389"/>
      <c r="U17" s="409"/>
      <c r="V17" s="403"/>
      <c r="W17" s="390"/>
      <c r="X17" s="388"/>
      <c r="Y17" s="389"/>
      <c r="Z17" s="389"/>
      <c r="AA17" s="389"/>
      <c r="AB17" s="409"/>
    </row>
    <row r="18" spans="1:28" ht="18.75" customHeight="1">
      <c r="A18" s="232"/>
      <c r="B18" s="232"/>
      <c r="C18" s="232"/>
      <c r="D18" s="232"/>
      <c r="E18" s="232"/>
      <c r="F18" s="232"/>
      <c r="G18" s="232"/>
      <c r="H18" s="403"/>
      <c r="I18" s="390"/>
      <c r="J18" s="388"/>
      <c r="K18" s="389"/>
      <c r="L18" s="389"/>
      <c r="M18" s="389"/>
      <c r="N18" s="409"/>
      <c r="O18" s="403"/>
      <c r="P18" s="390"/>
      <c r="Q18" s="388"/>
      <c r="R18" s="389"/>
      <c r="S18" s="389"/>
      <c r="T18" s="389"/>
      <c r="U18" s="409"/>
      <c r="V18" s="403"/>
      <c r="W18" s="390"/>
      <c r="X18" s="388"/>
      <c r="Y18" s="389"/>
      <c r="Z18" s="389"/>
      <c r="AA18" s="389"/>
      <c r="AB18" s="409"/>
    </row>
    <row r="19" spans="1:28" ht="18.75" customHeight="1">
      <c r="A19" s="232"/>
      <c r="B19" s="232"/>
      <c r="C19" s="232"/>
      <c r="D19" s="232"/>
      <c r="E19" s="232"/>
      <c r="F19" s="232"/>
      <c r="G19" s="232"/>
      <c r="H19" s="404"/>
      <c r="I19" s="405"/>
      <c r="J19" s="410"/>
      <c r="K19" s="411"/>
      <c r="L19" s="411"/>
      <c r="M19" s="411"/>
      <c r="N19" s="412"/>
      <c r="O19" s="404"/>
      <c r="P19" s="405"/>
      <c r="Q19" s="410"/>
      <c r="R19" s="411"/>
      <c r="S19" s="411"/>
      <c r="T19" s="411"/>
      <c r="U19" s="412"/>
      <c r="V19" s="404"/>
      <c r="W19" s="405"/>
      <c r="X19" s="410"/>
      <c r="Y19" s="411"/>
      <c r="Z19" s="411"/>
      <c r="AA19" s="411"/>
      <c r="AB19" s="412"/>
    </row>
    <row r="20" spans="1:28" ht="14.25" customHeight="1">
      <c r="A20" s="232"/>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row>
    <row r="21" spans="1:28" ht="14.25" customHeight="1">
      <c r="A21" s="232"/>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row>
    <row r="22" spans="1:28" ht="14.25" customHeight="1">
      <c r="A22" s="232"/>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row>
    <row r="23" spans="1:28" ht="14.25" customHeight="1">
      <c r="A23" s="232"/>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row>
    <row r="24" spans="1:28" ht="14.25" customHeight="1">
      <c r="A24" s="232"/>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row>
    <row r="25" spans="1:28" ht="14.25" customHeight="1">
      <c r="A25" s="232"/>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row>
    <row r="26" spans="1:28" ht="14.25" customHeight="1">
      <c r="A26" s="232"/>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row>
    <row r="27" spans="1:28" ht="14.25" customHeight="1">
      <c r="A27" s="232"/>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row>
    <row r="28" spans="1:28" ht="14.25" customHeight="1">
      <c r="A28" s="232"/>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row>
    <row r="29" spans="1:28" ht="14.25" customHeight="1">
      <c r="A29" s="232"/>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row>
    <row r="30" spans="1:28" ht="14.25" customHeight="1">
      <c r="A30" s="232"/>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row>
    <row r="31" spans="1:28" ht="14.25" customHeight="1">
      <c r="A31" s="23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row>
    <row r="32" spans="1:28" ht="14.25" customHeight="1">
      <c r="A32" s="232"/>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row>
    <row r="33" spans="1:28" ht="14.25"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row>
    <row r="34" spans="1:28" ht="14.25" customHeight="1">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row>
    <row r="35" spans="1:28" ht="14.25" customHeight="1">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row>
    <row r="36" spans="1:28" ht="14.25" customHeight="1">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row>
    <row r="37" spans="1:28" ht="14.25" customHeight="1">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row>
    <row r="38" spans="1:28" ht="14.25" customHeight="1">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row>
    <row r="39" spans="1:28" ht="14.25" customHeight="1">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row>
    <row r="40" spans="1:28" ht="14.25" customHeight="1">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row>
    <row r="41" spans="1:28" ht="14.25" customHeight="1">
      <c r="A41" s="232"/>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row>
    <row r="42" spans="1:28" ht="14.25" customHeight="1">
      <c r="A42" s="232"/>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row>
    <row r="43" spans="1:28" ht="14.25" customHeight="1">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row>
    <row r="44" spans="1:28" ht="14.25" customHeight="1">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row>
    <row r="45" spans="1:28" ht="14.25" customHeight="1">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row>
    <row r="46" spans="1:28" ht="14.25" customHeight="1">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row>
    <row r="47" spans="1:28" ht="14.25" customHeight="1">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row>
    <row r="48" spans="1:28" ht="14.25" customHeight="1">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row>
    <row r="49" spans="1:28" ht="14.25" customHeight="1">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row>
    <row r="50" spans="1:28" ht="14.25" customHeight="1">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row>
    <row r="51" spans="1:28" ht="14.25" customHeight="1">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row>
    <row r="52" spans="1:28" ht="14.25" customHeight="1">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row>
    <row r="53" spans="1:28" ht="14.25" customHeight="1">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row>
    <row r="54" spans="1:28"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row>
    <row r="55" spans="1:28"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row>
    <row r="56" spans="1:28"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row>
    <row r="57" spans="1:28" ht="14.25"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row>
    <row r="58" spans="1:28" ht="14.25"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row>
    <row r="59" spans="1:28" ht="14.25"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row>
    <row r="60" spans="1:28" ht="14.25"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row>
    <row r="61" spans="1:28" ht="14.25"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row>
    <row r="62" spans="1:28" ht="14.25"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row>
    <row r="63" spans="1:28" ht="14.25"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row>
    <row r="64" spans="1:28" ht="14.25"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row>
    <row r="65" spans="1:28" ht="14.25"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row>
    <row r="66" spans="1:28" ht="14.25"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row>
    <row r="67" spans="1:28" ht="14.25"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row>
    <row r="68" spans="1:28" ht="14.25" customHeight="1">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row>
    <row r="69" spans="1:28" ht="14.25" customHeight="1">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row>
    <row r="70" spans="1:28" ht="14.25" customHeight="1">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row>
    <row r="71" spans="1:28" ht="14.25" customHeight="1">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row>
    <row r="72" spans="1:28" ht="14.25" customHeight="1">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row>
    <row r="73" spans="1:28" ht="14.25" customHeight="1">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row>
    <row r="74" spans="1:28" ht="14.25" customHeight="1">
      <c r="A74" s="2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row>
    <row r="75" spans="1:28" ht="14.25" customHeight="1">
      <c r="A75" s="2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row>
    <row r="76" spans="1:28" ht="14.25" customHeight="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row>
    <row r="77" spans="1:28" ht="14.25" customHeight="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row>
    <row r="78" spans="1:28" ht="14.25" customHeight="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row>
    <row r="79" spans="1:28" ht="14.25" customHeight="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row>
    <row r="80" spans="1:28" ht="14.25" customHeight="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row>
    <row r="81" spans="1:28" ht="14.25" customHeight="1">
      <c r="A81" s="23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row>
    <row r="82" spans="1:28" ht="14.25" customHeight="1">
      <c r="A82" s="23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row>
    <row r="83" spans="1:28" ht="14.25" customHeight="1">
      <c r="A83" s="23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row>
    <row r="84" spans="1:28" ht="14.25" customHeight="1">
      <c r="A84" s="23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row>
    <row r="85" spans="1:28" ht="14.25" customHeight="1">
      <c r="A85" s="23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row>
    <row r="86" spans="1:28" ht="14.25" customHeight="1">
      <c r="A86" s="232"/>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row>
    <row r="87" spans="1:28" ht="14.25" customHeight="1">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row>
    <row r="88" spans="1:28" ht="14.25" customHeight="1">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row>
    <row r="89" spans="1:28" ht="14.25" customHeight="1">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row>
    <row r="90" spans="1:28" ht="14.25" customHeight="1">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row>
    <row r="91" spans="1:28" ht="14.25" customHeight="1">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row>
    <row r="92" spans="1:28" ht="14.25" customHeight="1">
      <c r="A92" s="232"/>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row>
    <row r="93" spans="1:28" ht="14.25" customHeight="1">
      <c r="A93" s="232"/>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row>
    <row r="94" spans="1:28" ht="14.25" customHeight="1">
      <c r="A94" s="232"/>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row>
    <row r="95" spans="1:28" ht="14.25" customHeight="1">
      <c r="A95" s="232"/>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row>
    <row r="96" spans="1:28" ht="14.25" customHeight="1">
      <c r="A96" s="232"/>
      <c r="B96" s="232"/>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232"/>
      <c r="AA96" s="232"/>
      <c r="AB96" s="232"/>
    </row>
    <row r="97" spans="1:28" ht="14.25" customHeight="1">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row>
    <row r="98" spans="1:28" ht="14.25" customHeight="1">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row>
    <row r="99" spans="1:28" ht="14.25" customHeight="1">
      <c r="A99" s="232"/>
      <c r="B99" s="232"/>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row>
    <row r="100" spans="1:28" ht="14.25" customHeight="1">
      <c r="A100" s="232"/>
      <c r="B100" s="232"/>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row>
    <row r="101" spans="1:28" ht="14.25" customHeight="1">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row>
    <row r="102" spans="1:28" ht="14.25" customHeight="1">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row>
    <row r="103" spans="1:28" ht="14.25" customHeight="1">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row>
    <row r="104" spans="1:28" ht="14.25" customHeight="1">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row>
    <row r="105" spans="1:28" ht="14.25" customHeight="1">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row>
    <row r="106" spans="1:28" ht="14.25" customHeight="1">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row>
    <row r="107" spans="1:28" ht="14.25" customHeight="1">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row>
    <row r="108" spans="1:28" ht="14.25" customHeight="1">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row>
    <row r="109" spans="1:28" ht="14.25" customHeight="1">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row>
    <row r="110" spans="1:28" ht="14.25" customHeight="1">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row>
    <row r="111" spans="1:28" ht="14.25" customHeight="1">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row>
    <row r="112" spans="1:28" ht="14.25" customHeight="1">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row>
    <row r="113" spans="1:28" ht="14.25" customHeight="1">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row>
    <row r="114" spans="1:28" ht="14.25" customHeight="1">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row>
    <row r="115" spans="1:28" ht="14.25" customHeight="1">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row>
    <row r="116" spans="1:28" ht="14.25" customHeight="1">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row>
    <row r="117" spans="1:28" ht="14.25" customHeight="1">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row>
    <row r="118" spans="1:28" ht="14.25" customHeight="1">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row>
    <row r="119" spans="1:28" ht="14.25" customHeight="1">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row>
    <row r="120" spans="1:28" ht="14.25" customHeight="1">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row>
    <row r="121" spans="1:28" ht="14.25" customHeight="1">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row>
    <row r="122" spans="1:28" ht="14.25" customHeight="1">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row>
    <row r="123" spans="1:28" ht="14.25" customHeight="1">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row>
    <row r="124" spans="1:28" ht="14.25" customHeight="1">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row>
    <row r="125" spans="1:28" ht="14.25" customHeight="1">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row>
    <row r="126" spans="1:28" ht="14.25"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row>
    <row r="127" spans="1:28" ht="14.25" customHeight="1">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row>
    <row r="128" spans="1:28" ht="14.25" customHeight="1">
      <c r="A128" s="232"/>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row>
    <row r="129" spans="1:28" ht="14.25" customHeight="1">
      <c r="A129" s="232"/>
      <c r="B129" s="232"/>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row>
    <row r="130" spans="1:28" ht="14.25" customHeight="1">
      <c r="A130" s="232"/>
      <c r="B130" s="232"/>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row>
    <row r="131" spans="1:28" ht="14.25" customHeight="1">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row>
    <row r="132" spans="1:28" ht="14.25" customHeight="1">
      <c r="A132" s="232"/>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row>
    <row r="133" spans="1:28" ht="14.25" customHeight="1">
      <c r="A133" s="232"/>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row>
    <row r="134" spans="1:28" ht="14.25" customHeight="1">
      <c r="A134" s="232"/>
      <c r="B134" s="232"/>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row>
    <row r="135" spans="1:28" ht="14.25" customHeight="1">
      <c r="A135" s="232"/>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row>
    <row r="136" spans="1:28" ht="14.25" customHeight="1">
      <c r="A136" s="232"/>
      <c r="B136" s="232"/>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row>
    <row r="137" spans="1:28" ht="14.25" customHeight="1">
      <c r="A137" s="232"/>
      <c r="B137" s="232"/>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row>
    <row r="138" spans="1:28" ht="14.25" customHeight="1">
      <c r="A138" s="232"/>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row>
    <row r="139" spans="1:28" ht="14.25" customHeight="1">
      <c r="A139" s="232"/>
      <c r="B139" s="232"/>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row>
    <row r="140" spans="1:28" ht="14.25" customHeight="1">
      <c r="A140" s="232"/>
      <c r="B140" s="232"/>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row>
    <row r="141" spans="1:28" ht="14.25" customHeight="1">
      <c r="A141" s="232"/>
      <c r="B141" s="232"/>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row>
    <row r="142" spans="1:28" ht="14.25" customHeight="1">
      <c r="A142" s="232"/>
      <c r="B142" s="232"/>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row>
    <row r="143" spans="1:28" ht="14.25" customHeight="1">
      <c r="A143" s="232"/>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row>
    <row r="144" spans="1:28" ht="14.25" customHeight="1">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row>
    <row r="145" spans="1:28" ht="14.25" customHeight="1">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row>
    <row r="146" spans="1:28" ht="14.25" customHeight="1">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row>
    <row r="147" spans="1:28" ht="14.25" customHeight="1">
      <c r="A147" s="232"/>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row>
    <row r="148" spans="1:28" ht="14.25" customHeight="1">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row>
    <row r="149" spans="1:28" ht="14.25" customHeight="1">
      <c r="A149" s="232"/>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row>
    <row r="150" spans="1:28" ht="14.25" customHeight="1">
      <c r="A150" s="232"/>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row>
    <row r="151" spans="1:28" ht="14.25" customHeight="1">
      <c r="A151" s="232"/>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row>
    <row r="152" spans="1:28" ht="14.25" customHeight="1">
      <c r="A152" s="232"/>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row>
    <row r="153" spans="1:28" ht="14.25" customHeight="1">
      <c r="A153" s="232"/>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row>
    <row r="154" spans="1:28" ht="14.25" customHeight="1">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row>
    <row r="155" spans="1:28" ht="14.25" customHeight="1">
      <c r="A155" s="232"/>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row>
    <row r="156" spans="1:28" ht="14.25" customHeight="1">
      <c r="A156" s="232"/>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row>
    <row r="157" spans="1:28" ht="14.25" customHeight="1">
      <c r="A157" s="232"/>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row>
    <row r="158" spans="1:28" ht="14.25" customHeight="1">
      <c r="A158" s="232"/>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row>
    <row r="159" spans="1:28" ht="14.25" customHeight="1">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row>
    <row r="160" spans="1:28" ht="14.25" customHeight="1">
      <c r="A160" s="232"/>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row>
    <row r="161" spans="1:28" ht="14.25" customHeight="1">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row>
    <row r="162" spans="1:28" ht="14.25" customHeight="1">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row>
    <row r="163" spans="1:28" ht="14.25" customHeight="1">
      <c r="A163" s="232"/>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row>
    <row r="164" spans="1:28" ht="14.25" customHeight="1">
      <c r="A164" s="232"/>
      <c r="B164" s="232"/>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row>
    <row r="165" spans="1:28" ht="14.25" customHeight="1">
      <c r="A165" s="232"/>
      <c r="B165" s="232"/>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row>
    <row r="166" spans="1:28" ht="14.25" customHeight="1">
      <c r="A166" s="232"/>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row>
    <row r="167" spans="1:28" ht="14.25" customHeight="1">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row>
    <row r="168" spans="1:28" ht="14.25" customHeight="1">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row>
    <row r="169" spans="1:28" ht="14.25" customHeight="1">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row>
    <row r="170" spans="1:28" ht="14.25" customHeight="1">
      <c r="A170" s="232"/>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row>
    <row r="171" spans="1:28" ht="14.25" customHeight="1">
      <c r="A171" s="232"/>
      <c r="B171" s="232"/>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row>
    <row r="172" spans="1:28" ht="14.25" customHeight="1">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row>
    <row r="173" spans="1:28" ht="14.25" customHeight="1">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row>
    <row r="174" spans="1:28" ht="14.25" customHeight="1">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row>
    <row r="175" spans="1:28" ht="14.25"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row>
    <row r="176" spans="1:28" ht="14.25" customHeight="1">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row>
    <row r="177" spans="1:28" ht="14.25"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row>
    <row r="178" spans="1:28" ht="14.25" customHeight="1">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row>
    <row r="179" spans="1:28" ht="14.25"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row>
    <row r="180" spans="1:28" ht="14.25" customHeight="1">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row>
    <row r="181" spans="1:28" ht="14.25"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row>
    <row r="182" spans="1:28" ht="14.25" customHeight="1">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row>
    <row r="183" spans="1:28" ht="14.25"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row>
    <row r="184" spans="1:28" ht="14.25" customHeight="1">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row>
    <row r="185" spans="1:28" ht="14.2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row>
    <row r="186" spans="1:28" ht="14.25" customHeight="1">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row>
    <row r="187" spans="1:28" ht="14.25" customHeight="1">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row>
    <row r="188" spans="1:28" ht="14.25" customHeight="1">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row>
    <row r="189" spans="1:28" ht="14.25" customHeight="1">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row>
    <row r="190" spans="1:28" ht="14.25"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row>
    <row r="191" spans="1:28" ht="14.25" customHeight="1">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row>
    <row r="192" spans="1:28" ht="14.25"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row>
    <row r="193" spans="1:28" ht="14.25" customHeight="1">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row>
    <row r="194" spans="1:28" ht="14.25"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row>
    <row r="195" spans="1:28" ht="14.25" customHeight="1">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row>
    <row r="196" spans="1:28" ht="14.25" customHeight="1">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row>
    <row r="197" spans="1:28" ht="14.25" customHeight="1">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row>
    <row r="198" spans="1:28" ht="14.25" customHeight="1">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row>
    <row r="199" spans="1:28" ht="14.25" customHeight="1">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row>
    <row r="200" spans="1:28" ht="14.25" customHeight="1">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row>
    <row r="201" spans="1:28" ht="14.25" customHeight="1">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row>
    <row r="202" spans="1:28" ht="14.25" customHeight="1">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row>
    <row r="203" spans="1:28" ht="14.25" customHeight="1">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row>
    <row r="204" spans="1:28" ht="14.25" customHeight="1">
      <c r="A204" s="232"/>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row>
    <row r="205" spans="1:28" ht="14.25" customHeight="1">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row>
    <row r="206" spans="1:28" ht="14.25" customHeight="1">
      <c r="A206" s="232"/>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row>
    <row r="207" spans="1:28" ht="14.25" customHeight="1">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row>
    <row r="208" spans="1:28" ht="14.25" customHeight="1">
      <c r="A208" s="232"/>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row>
    <row r="209" spans="1:28" ht="14.25" customHeight="1">
      <c r="A209" s="232"/>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row>
    <row r="210" spans="1:28" ht="15.75" customHeight="1">
      <c r="G210" s="232"/>
      <c r="H210" s="232"/>
      <c r="I210" s="232"/>
      <c r="J210" s="232"/>
      <c r="K210" s="232"/>
      <c r="O210" s="232"/>
      <c r="P210" s="232"/>
      <c r="Q210" s="232"/>
      <c r="R210" s="232"/>
      <c r="S210" s="232"/>
      <c r="T210" s="232"/>
      <c r="U210" s="232"/>
      <c r="V210" s="232"/>
      <c r="W210" s="232"/>
      <c r="X210" s="232"/>
      <c r="Y210" s="232"/>
      <c r="Z210" s="232"/>
      <c r="AA210" s="232"/>
      <c r="AB210" s="232"/>
    </row>
    <row r="211" spans="1:28" ht="15.75" customHeight="1">
      <c r="G211" s="232"/>
      <c r="H211" s="232"/>
      <c r="I211" s="232"/>
      <c r="J211" s="232"/>
      <c r="K211" s="232"/>
      <c r="O211" s="232"/>
      <c r="P211" s="232"/>
      <c r="Q211" s="232"/>
      <c r="R211" s="232"/>
      <c r="S211" s="232"/>
      <c r="T211" s="232"/>
      <c r="U211" s="232"/>
      <c r="V211" s="232"/>
      <c r="W211" s="232"/>
      <c r="X211" s="232"/>
      <c r="Y211" s="232"/>
      <c r="Z211" s="232"/>
      <c r="AA211" s="232"/>
      <c r="AB211" s="232"/>
    </row>
    <row r="212" spans="1:28" ht="15.75" customHeight="1">
      <c r="G212" s="232"/>
      <c r="H212" s="232"/>
      <c r="I212" s="232"/>
      <c r="J212" s="232"/>
      <c r="K212" s="232"/>
      <c r="O212" s="232"/>
      <c r="P212" s="232"/>
      <c r="Q212" s="232"/>
      <c r="R212" s="232"/>
      <c r="S212" s="232"/>
      <c r="T212" s="232"/>
      <c r="U212" s="232"/>
      <c r="V212" s="232"/>
      <c r="W212" s="232"/>
      <c r="X212" s="232"/>
      <c r="Y212" s="232"/>
      <c r="Z212" s="232"/>
      <c r="AA212" s="232"/>
      <c r="AB212" s="232"/>
    </row>
    <row r="213" spans="1:28" ht="15.75" customHeight="1">
      <c r="G213" s="232"/>
      <c r="H213" s="232"/>
      <c r="I213" s="232"/>
      <c r="J213" s="232"/>
      <c r="K213" s="232"/>
      <c r="O213" s="232"/>
      <c r="P213" s="232"/>
      <c r="Q213" s="232"/>
      <c r="R213" s="232"/>
      <c r="S213" s="232"/>
      <c r="T213" s="232"/>
      <c r="U213" s="232"/>
      <c r="V213" s="232"/>
      <c r="W213" s="232"/>
      <c r="X213" s="232"/>
      <c r="Y213" s="232"/>
      <c r="Z213" s="232"/>
      <c r="AA213" s="232"/>
      <c r="AB213" s="232"/>
    </row>
    <row r="214" spans="1:28" ht="15.75" customHeight="1">
      <c r="G214" s="232"/>
      <c r="H214" s="232"/>
      <c r="I214" s="232"/>
      <c r="J214" s="232"/>
      <c r="K214" s="232"/>
      <c r="O214" s="232"/>
      <c r="P214" s="232"/>
      <c r="Q214" s="232"/>
      <c r="R214" s="232"/>
      <c r="S214" s="232"/>
      <c r="T214" s="232"/>
      <c r="U214" s="232"/>
      <c r="V214" s="232"/>
      <c r="W214" s="232"/>
      <c r="X214" s="232"/>
      <c r="Y214" s="232"/>
      <c r="Z214" s="232"/>
      <c r="AA214" s="232"/>
      <c r="AB214" s="232"/>
    </row>
    <row r="215" spans="1:28" ht="15.75" customHeight="1">
      <c r="G215" s="232"/>
      <c r="H215" s="232"/>
      <c r="I215" s="232"/>
      <c r="J215" s="232"/>
      <c r="K215" s="232"/>
      <c r="O215" s="232"/>
      <c r="P215" s="232"/>
      <c r="Q215" s="232"/>
      <c r="R215" s="232"/>
      <c r="S215" s="232"/>
      <c r="T215" s="232"/>
      <c r="U215" s="232"/>
      <c r="V215" s="232"/>
      <c r="W215" s="232"/>
      <c r="X215" s="232"/>
      <c r="Y215" s="232"/>
      <c r="Z215" s="232"/>
      <c r="AA215" s="232"/>
      <c r="AB215" s="232"/>
    </row>
    <row r="216" spans="1:28" ht="15.75" customHeight="1">
      <c r="G216" s="232"/>
      <c r="H216" s="232"/>
      <c r="I216" s="232"/>
      <c r="J216" s="232"/>
      <c r="K216" s="232"/>
      <c r="O216" s="232"/>
      <c r="P216" s="232"/>
      <c r="Q216" s="232"/>
      <c r="R216" s="232"/>
      <c r="S216" s="232"/>
      <c r="T216" s="232"/>
      <c r="U216" s="232"/>
      <c r="V216" s="232"/>
      <c r="W216" s="232"/>
      <c r="X216" s="232"/>
      <c r="Y216" s="232"/>
      <c r="Z216" s="232"/>
      <c r="AA216" s="232"/>
      <c r="AB216" s="232"/>
    </row>
    <row r="217" spans="1:28" ht="15.75" customHeight="1">
      <c r="G217" s="232"/>
      <c r="H217" s="232"/>
      <c r="I217" s="232"/>
      <c r="J217" s="232"/>
      <c r="K217" s="232"/>
      <c r="O217" s="232"/>
      <c r="P217" s="232"/>
      <c r="Q217" s="232"/>
      <c r="R217" s="232"/>
      <c r="S217" s="232"/>
      <c r="T217" s="232"/>
      <c r="U217" s="232"/>
      <c r="V217" s="232"/>
      <c r="W217" s="232"/>
      <c r="X217" s="232"/>
      <c r="Y217" s="232"/>
      <c r="Z217" s="232"/>
      <c r="AA217" s="232"/>
      <c r="AB217" s="232"/>
    </row>
    <row r="218" spans="1:28" ht="15.75" customHeight="1">
      <c r="G218" s="232"/>
      <c r="H218" s="232"/>
      <c r="I218" s="232"/>
      <c r="J218" s="232"/>
      <c r="K218" s="232"/>
      <c r="O218" s="232"/>
      <c r="P218" s="232"/>
      <c r="Q218" s="232"/>
      <c r="R218" s="232"/>
      <c r="S218" s="232"/>
      <c r="T218" s="232"/>
      <c r="U218" s="232"/>
      <c r="V218" s="232"/>
      <c r="W218" s="232"/>
      <c r="X218" s="232"/>
      <c r="Y218" s="232"/>
      <c r="Z218" s="232"/>
      <c r="AA218" s="232"/>
      <c r="AB218" s="232"/>
    </row>
    <row r="219" spans="1:28" ht="15.75" customHeight="1">
      <c r="G219" s="232"/>
      <c r="H219" s="232"/>
      <c r="I219" s="232"/>
      <c r="J219" s="232"/>
      <c r="K219" s="232"/>
      <c r="O219" s="232"/>
      <c r="P219" s="232"/>
      <c r="Q219" s="232"/>
      <c r="R219" s="232"/>
      <c r="S219" s="232"/>
      <c r="T219" s="232"/>
      <c r="U219" s="232"/>
      <c r="V219" s="232"/>
      <c r="W219" s="232"/>
      <c r="X219" s="232"/>
      <c r="Y219" s="232"/>
      <c r="Z219" s="232"/>
      <c r="AA219" s="232"/>
      <c r="AB219" s="232"/>
    </row>
    <row r="220" spans="1:28" ht="15.75" customHeight="1">
      <c r="G220" s="232"/>
      <c r="H220" s="232"/>
      <c r="I220" s="232"/>
      <c r="J220" s="232"/>
      <c r="K220" s="232"/>
      <c r="O220" s="232"/>
      <c r="P220" s="232"/>
      <c r="Q220" s="232"/>
      <c r="R220" s="232"/>
      <c r="S220" s="232"/>
      <c r="T220" s="232"/>
      <c r="U220" s="232"/>
      <c r="V220" s="232"/>
      <c r="W220" s="232"/>
      <c r="X220" s="232"/>
      <c r="Y220" s="232"/>
      <c r="Z220" s="232"/>
      <c r="AA220" s="232"/>
      <c r="AB220" s="232"/>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Z3:AB3"/>
    <mergeCell ref="H3:J3"/>
    <mergeCell ref="L3:N3"/>
    <mergeCell ref="O3:Q3"/>
    <mergeCell ref="S3:U3"/>
    <mergeCell ref="V3:X3"/>
    <mergeCell ref="X14:AB19"/>
    <mergeCell ref="A2:A4"/>
    <mergeCell ref="B2:B4"/>
    <mergeCell ref="C2:C4"/>
    <mergeCell ref="D2:D4"/>
    <mergeCell ref="E2:E4"/>
    <mergeCell ref="F2:F4"/>
    <mergeCell ref="G2:G4"/>
    <mergeCell ref="H14:I19"/>
    <mergeCell ref="J14:N19"/>
    <mergeCell ref="O14:P19"/>
    <mergeCell ref="Q14:U19"/>
    <mergeCell ref="V14:W19"/>
    <mergeCell ref="H2:N2"/>
    <mergeCell ref="O2:U2"/>
    <mergeCell ref="V2:AB2"/>
  </mergeCells>
  <hyperlinks>
    <hyperlink ref="J5" r:id="rId1"/>
    <hyperlink ref="N5" r:id="rId2"/>
    <hyperlink ref="Q5" r:id="rId3"/>
    <hyperlink ref="U5" r:id="rId4"/>
    <hyperlink ref="X5" r:id="rId5"/>
    <hyperlink ref="I6" r:id="rId6"/>
    <hyperlink ref="J6" r:id="rId7"/>
    <hyperlink ref="N6" r:id="rId8"/>
    <hyperlink ref="Q6" r:id="rId9"/>
    <hyperlink ref="U6" r:id="rId10"/>
    <hyperlink ref="X6" r:id="rId11"/>
    <hyperlink ref="J7" r:id="rId12"/>
    <hyperlink ref="N7" r:id="rId13"/>
    <hyperlink ref="Q7" r:id="rId14"/>
    <hyperlink ref="U7" r:id="rId15"/>
    <hyperlink ref="X7" r:id="rId16"/>
    <hyperlink ref="J8" r:id="rId17"/>
    <hyperlink ref="N8" r:id="rId18"/>
    <hyperlink ref="Q8" r:id="rId19"/>
    <hyperlink ref="U8" r:id="rId20"/>
    <hyperlink ref="X8" r:id="rId21"/>
  </hyperlinks>
  <pageMargins left="0.7" right="0.7" top="0.75" bottom="0.75" header="0" footer="0"/>
  <pageSetup scale="6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53734"/>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3.125" customWidth="1"/>
    <col min="2" max="2" width="6" customWidth="1"/>
    <col min="3" max="3" width="22.875" customWidth="1"/>
    <col min="4" max="4" width="21.625" customWidth="1"/>
    <col min="5" max="5" width="15.125" customWidth="1"/>
    <col min="6" max="6" width="20.5" customWidth="1"/>
    <col min="7" max="7" width="26.625" customWidth="1"/>
    <col min="8" max="8" width="8.125" customWidth="1"/>
    <col min="9" max="9" width="33.5" customWidth="1"/>
    <col min="10" max="10" width="31.125" customWidth="1"/>
    <col min="11" max="11" width="36.75" customWidth="1"/>
    <col min="12" max="12" width="8.25" customWidth="1"/>
    <col min="13" max="13" width="33" customWidth="1"/>
    <col min="14" max="14" width="25.375" customWidth="1"/>
    <col min="15" max="15" width="8.125" customWidth="1"/>
    <col min="16" max="16" width="36.125" customWidth="1"/>
    <col min="17" max="17" width="26.25" customWidth="1"/>
    <col min="18" max="18" width="31" customWidth="1"/>
    <col min="19" max="19" width="8.25" customWidth="1"/>
    <col min="20" max="20" width="53.125" customWidth="1"/>
    <col min="21" max="21" width="24.75" customWidth="1"/>
    <col min="22" max="22" width="8.125" customWidth="1"/>
    <col min="23" max="23" width="29.25" customWidth="1"/>
    <col min="24" max="24" width="23.5" customWidth="1"/>
    <col min="25" max="25" width="29.625" customWidth="1"/>
    <col min="26" max="26" width="8.25" customWidth="1"/>
    <col min="27" max="27" width="29.5" customWidth="1"/>
    <col min="28" max="28" width="22.625" customWidth="1"/>
  </cols>
  <sheetData>
    <row r="1" spans="1:28" ht="21.75" customHeight="1">
      <c r="A1" s="12" t="s">
        <v>828</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95" t="s">
        <v>636</v>
      </c>
      <c r="B2" s="415" t="s">
        <v>44</v>
      </c>
      <c r="C2" s="415" t="s">
        <v>45</v>
      </c>
      <c r="D2" s="415" t="s">
        <v>46</v>
      </c>
      <c r="E2" s="395" t="s">
        <v>47</v>
      </c>
      <c r="F2" s="415" t="s">
        <v>637</v>
      </c>
      <c r="G2" s="398" t="s">
        <v>49</v>
      </c>
      <c r="H2" s="417" t="s">
        <v>50</v>
      </c>
      <c r="I2" s="418"/>
      <c r="J2" s="418"/>
      <c r="K2" s="418"/>
      <c r="L2" s="418"/>
      <c r="M2" s="418"/>
      <c r="N2" s="419"/>
      <c r="O2" s="417" t="s">
        <v>51</v>
      </c>
      <c r="P2" s="418"/>
      <c r="Q2" s="418"/>
      <c r="R2" s="418"/>
      <c r="S2" s="418"/>
      <c r="T2" s="418"/>
      <c r="U2" s="419"/>
      <c r="V2" s="417" t="s">
        <v>52</v>
      </c>
      <c r="W2" s="418"/>
      <c r="X2" s="418"/>
      <c r="Y2" s="418"/>
      <c r="Z2" s="418"/>
      <c r="AA2" s="418"/>
      <c r="AB2" s="419"/>
    </row>
    <row r="3" spans="1:28" ht="27.75" customHeight="1">
      <c r="A3" s="396"/>
      <c r="B3" s="396"/>
      <c r="C3" s="396"/>
      <c r="D3" s="396"/>
      <c r="E3" s="396"/>
      <c r="F3" s="396"/>
      <c r="G3" s="399"/>
      <c r="H3" s="420" t="s">
        <v>53</v>
      </c>
      <c r="I3" s="421"/>
      <c r="J3" s="422"/>
      <c r="K3" s="15" t="s">
        <v>54</v>
      </c>
      <c r="L3" s="423" t="s">
        <v>55</v>
      </c>
      <c r="M3" s="421"/>
      <c r="N3" s="424"/>
      <c r="O3" s="420" t="s">
        <v>53</v>
      </c>
      <c r="P3" s="421"/>
      <c r="Q3" s="422"/>
      <c r="R3" s="15" t="s">
        <v>54</v>
      </c>
      <c r="S3" s="423" t="s">
        <v>55</v>
      </c>
      <c r="T3" s="421"/>
      <c r="U3" s="424"/>
      <c r="V3" s="420" t="s">
        <v>53</v>
      </c>
      <c r="W3" s="421"/>
      <c r="X3" s="422"/>
      <c r="Y3" s="15" t="s">
        <v>54</v>
      </c>
      <c r="Z3" s="423" t="s">
        <v>55</v>
      </c>
      <c r="AA3" s="421"/>
      <c r="AB3" s="424"/>
    </row>
    <row r="4" spans="1:28" ht="29.25" customHeight="1">
      <c r="A4" s="397"/>
      <c r="B4" s="397"/>
      <c r="C4" s="397"/>
      <c r="D4" s="397"/>
      <c r="E4" s="397"/>
      <c r="F4" s="397"/>
      <c r="G4" s="400"/>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117" customHeight="1">
      <c r="A5" s="431" t="s">
        <v>829</v>
      </c>
      <c r="B5" s="22">
        <v>1.1000000000000001</v>
      </c>
      <c r="C5" s="23" t="s">
        <v>830</v>
      </c>
      <c r="D5" s="23" t="s">
        <v>831</v>
      </c>
      <c r="E5" s="23" t="s">
        <v>66</v>
      </c>
      <c r="F5" s="23" t="s">
        <v>281</v>
      </c>
      <c r="G5" s="26" t="s">
        <v>832</v>
      </c>
      <c r="H5" s="202">
        <v>0.5</v>
      </c>
      <c r="I5" s="61" t="s">
        <v>833</v>
      </c>
      <c r="J5" s="61" t="s">
        <v>834</v>
      </c>
      <c r="K5" s="28" t="s">
        <v>835</v>
      </c>
      <c r="L5" s="193">
        <v>0</v>
      </c>
      <c r="M5" s="145" t="s">
        <v>836</v>
      </c>
      <c r="N5" s="147" t="s">
        <v>260</v>
      </c>
      <c r="O5" s="202">
        <v>0.5</v>
      </c>
      <c r="P5" s="61" t="s">
        <v>837</v>
      </c>
      <c r="Q5" s="61" t="s">
        <v>834</v>
      </c>
      <c r="R5" s="28" t="s">
        <v>327</v>
      </c>
      <c r="S5" s="51">
        <v>0</v>
      </c>
      <c r="T5" s="253" t="s">
        <v>838</v>
      </c>
      <c r="U5" s="241" t="s">
        <v>839</v>
      </c>
      <c r="V5" s="139">
        <v>1</v>
      </c>
      <c r="W5" s="254" t="s">
        <v>840</v>
      </c>
      <c r="X5" s="61" t="s">
        <v>834</v>
      </c>
      <c r="Y5" s="229" t="s">
        <v>841</v>
      </c>
      <c r="Z5" s="51"/>
      <c r="AA5" s="28"/>
      <c r="AB5" s="242"/>
    </row>
    <row r="6" spans="1:28" ht="210" customHeight="1">
      <c r="A6" s="396"/>
      <c r="B6" s="22">
        <v>1.2</v>
      </c>
      <c r="C6" s="23" t="s">
        <v>842</v>
      </c>
      <c r="D6" s="23" t="s">
        <v>843</v>
      </c>
      <c r="E6" s="23" t="s">
        <v>844</v>
      </c>
      <c r="F6" s="23" t="s">
        <v>66</v>
      </c>
      <c r="G6" s="26" t="s">
        <v>845</v>
      </c>
      <c r="H6" s="202">
        <v>0</v>
      </c>
      <c r="I6" s="28" t="s">
        <v>846</v>
      </c>
      <c r="J6" s="173" t="s">
        <v>151</v>
      </c>
      <c r="K6" s="28" t="s">
        <v>152</v>
      </c>
      <c r="L6" s="193">
        <v>0</v>
      </c>
      <c r="M6" s="145" t="s">
        <v>847</v>
      </c>
      <c r="N6" s="147" t="s">
        <v>260</v>
      </c>
      <c r="O6" s="43">
        <v>0</v>
      </c>
      <c r="P6" s="28" t="s">
        <v>848</v>
      </c>
      <c r="Q6" s="28" t="s">
        <v>260</v>
      </c>
      <c r="R6" s="28" t="s">
        <v>327</v>
      </c>
      <c r="S6" s="51">
        <v>0</v>
      </c>
      <c r="T6" s="28" t="s">
        <v>849</v>
      </c>
      <c r="U6" s="241" t="s">
        <v>850</v>
      </c>
      <c r="V6" s="255">
        <v>1</v>
      </c>
      <c r="W6" s="256" t="s">
        <v>851</v>
      </c>
      <c r="X6" s="256" t="s">
        <v>852</v>
      </c>
      <c r="Y6" s="229" t="s">
        <v>332</v>
      </c>
      <c r="Z6" s="51"/>
      <c r="AA6" s="28"/>
      <c r="AB6" s="242"/>
    </row>
    <row r="7" spans="1:28" ht="156.75" customHeight="1">
      <c r="A7" s="397"/>
      <c r="B7" s="22">
        <v>1.3</v>
      </c>
      <c r="C7" s="23" t="s">
        <v>853</v>
      </c>
      <c r="D7" s="23" t="s">
        <v>854</v>
      </c>
      <c r="E7" s="23" t="s">
        <v>87</v>
      </c>
      <c r="F7" s="23" t="s">
        <v>127</v>
      </c>
      <c r="G7" s="26" t="s">
        <v>855</v>
      </c>
      <c r="H7" s="257">
        <v>0.5</v>
      </c>
      <c r="I7" s="258" t="s">
        <v>856</v>
      </c>
      <c r="J7" s="258" t="s">
        <v>857</v>
      </c>
      <c r="K7" s="28" t="s">
        <v>858</v>
      </c>
      <c r="L7" s="51">
        <v>0.5</v>
      </c>
      <c r="M7" s="28" t="s">
        <v>859</v>
      </c>
      <c r="N7" s="241" t="s">
        <v>860</v>
      </c>
      <c r="O7" s="257">
        <v>0.7</v>
      </c>
      <c r="P7" s="258" t="s">
        <v>861</v>
      </c>
      <c r="Q7" s="259" t="s">
        <v>862</v>
      </c>
      <c r="R7" s="28" t="s">
        <v>863</v>
      </c>
      <c r="S7" s="51">
        <v>1</v>
      </c>
      <c r="T7" s="226" t="s">
        <v>864</v>
      </c>
      <c r="U7" s="241" t="s">
        <v>865</v>
      </c>
      <c r="V7" s="255">
        <v>1</v>
      </c>
      <c r="W7" s="258"/>
      <c r="X7" s="258"/>
      <c r="Y7" s="42" t="s">
        <v>178</v>
      </c>
      <c r="Z7" s="51"/>
      <c r="AA7" s="28"/>
      <c r="AB7" s="242"/>
    </row>
    <row r="8" spans="1:28" ht="184.5">
      <c r="A8" s="431" t="s">
        <v>866</v>
      </c>
      <c r="B8" s="22">
        <v>2.1</v>
      </c>
      <c r="C8" s="23" t="s">
        <v>867</v>
      </c>
      <c r="D8" s="23" t="s">
        <v>868</v>
      </c>
      <c r="E8" s="23" t="s">
        <v>66</v>
      </c>
      <c r="F8" s="23" t="s">
        <v>281</v>
      </c>
      <c r="G8" s="26" t="s">
        <v>832</v>
      </c>
      <c r="H8" s="202">
        <v>0</v>
      </c>
      <c r="I8" s="28" t="s">
        <v>643</v>
      </c>
      <c r="J8" s="173" t="s">
        <v>151</v>
      </c>
      <c r="K8" s="28" t="s">
        <v>152</v>
      </c>
      <c r="L8" s="193">
        <v>0</v>
      </c>
      <c r="M8" s="145" t="s">
        <v>869</v>
      </c>
      <c r="N8" s="147" t="s">
        <v>260</v>
      </c>
      <c r="O8" s="202">
        <v>0.5</v>
      </c>
      <c r="P8" s="61" t="s">
        <v>870</v>
      </c>
      <c r="Q8" s="61" t="s">
        <v>871</v>
      </c>
      <c r="R8" s="28" t="s">
        <v>327</v>
      </c>
      <c r="S8" s="51">
        <v>0</v>
      </c>
      <c r="T8" s="28" t="s">
        <v>872</v>
      </c>
      <c r="U8" s="198" t="s">
        <v>873</v>
      </c>
      <c r="V8" s="260">
        <v>1</v>
      </c>
      <c r="W8" s="261" t="s">
        <v>874</v>
      </c>
      <c r="X8" s="261" t="s">
        <v>875</v>
      </c>
      <c r="Y8" s="229" t="s">
        <v>876</v>
      </c>
      <c r="Z8" s="30"/>
      <c r="AA8" s="61"/>
      <c r="AB8" s="213"/>
    </row>
    <row r="9" spans="1:28" ht="165" customHeight="1">
      <c r="A9" s="397"/>
      <c r="B9" s="22">
        <v>2.2000000000000002</v>
      </c>
      <c r="C9" s="23" t="s">
        <v>877</v>
      </c>
      <c r="D9" s="23" t="s">
        <v>878</v>
      </c>
      <c r="E9" s="23" t="s">
        <v>844</v>
      </c>
      <c r="F9" s="23" t="s">
        <v>66</v>
      </c>
      <c r="G9" s="26" t="s">
        <v>879</v>
      </c>
      <c r="H9" s="202">
        <v>0</v>
      </c>
      <c r="I9" s="28" t="s">
        <v>846</v>
      </c>
      <c r="J9" s="173" t="s">
        <v>151</v>
      </c>
      <c r="K9" s="28" t="s">
        <v>152</v>
      </c>
      <c r="L9" s="193">
        <v>0</v>
      </c>
      <c r="M9" s="145" t="s">
        <v>880</v>
      </c>
      <c r="N9" s="147" t="s">
        <v>260</v>
      </c>
      <c r="O9" s="43">
        <v>0</v>
      </c>
      <c r="P9" s="28" t="s">
        <v>881</v>
      </c>
      <c r="Q9" s="28" t="s">
        <v>260</v>
      </c>
      <c r="R9" s="28" t="s">
        <v>152</v>
      </c>
      <c r="S9" s="51">
        <v>0</v>
      </c>
      <c r="T9" s="61" t="s">
        <v>882</v>
      </c>
      <c r="U9" s="198" t="s">
        <v>883</v>
      </c>
      <c r="V9" s="262">
        <v>1</v>
      </c>
      <c r="W9" s="263" t="s">
        <v>884</v>
      </c>
      <c r="X9" s="263" t="s">
        <v>885</v>
      </c>
      <c r="Y9" s="229" t="s">
        <v>332</v>
      </c>
      <c r="Z9" s="30"/>
      <c r="AA9" s="61"/>
      <c r="AB9" s="213"/>
    </row>
    <row r="10" spans="1:28" ht="40.5" customHeight="1">
      <c r="A10" s="232"/>
      <c r="B10" s="232"/>
      <c r="C10" s="232"/>
      <c r="D10" s="232"/>
      <c r="E10" s="232"/>
      <c r="F10" s="232"/>
      <c r="G10" s="112" t="s">
        <v>268</v>
      </c>
      <c r="H10" s="233">
        <f>IFERROR(AVERAGE(H5:H9),"")</f>
        <v>0.2</v>
      </c>
      <c r="I10" s="232"/>
      <c r="J10" s="232"/>
      <c r="K10" s="112" t="s">
        <v>269</v>
      </c>
      <c r="L10" s="233">
        <f>IFERROR(AVERAGE(L5:L9),"")</f>
        <v>0.1</v>
      </c>
      <c r="M10" s="232"/>
      <c r="N10" s="112" t="s">
        <v>268</v>
      </c>
      <c r="O10" s="233">
        <f>IFERROR(AVERAGE(O5:O9),"")</f>
        <v>0.33999999999999997</v>
      </c>
      <c r="P10" s="232"/>
      <c r="Q10" s="232"/>
      <c r="R10" s="112" t="s">
        <v>269</v>
      </c>
      <c r="S10" s="233">
        <f>IFERROR(AVERAGE(S5:S9),"")</f>
        <v>0.2</v>
      </c>
      <c r="T10" s="232"/>
      <c r="U10" s="112" t="s">
        <v>268</v>
      </c>
      <c r="V10" s="233">
        <f>IFERROR(AVERAGE(V5:V9),"")</f>
        <v>1</v>
      </c>
      <c r="W10" s="232"/>
      <c r="X10" s="232"/>
      <c r="Y10" s="112" t="s">
        <v>269</v>
      </c>
      <c r="Z10" s="233" t="str">
        <f>IFERROR(AVERAGE(Z5:Z9),"")</f>
        <v/>
      </c>
      <c r="AA10" s="232"/>
      <c r="AB10" s="232"/>
    </row>
    <row r="11" spans="1:28" ht="40.5" customHeight="1">
      <c r="A11" s="232"/>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row>
    <row r="12" spans="1:28" ht="14.25" customHeight="1">
      <c r="A12" s="232"/>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row>
    <row r="13" spans="1:28" ht="14.25" customHeight="1">
      <c r="A13" s="232"/>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row>
    <row r="14" spans="1:28" ht="14.25" customHeight="1">
      <c r="A14" s="232"/>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row>
    <row r="15" spans="1:28" ht="20.25" customHeight="1">
      <c r="A15" s="232"/>
      <c r="B15" s="232"/>
      <c r="C15" s="232"/>
      <c r="D15" s="232"/>
      <c r="E15" s="232"/>
      <c r="F15" s="232"/>
      <c r="G15" s="232"/>
      <c r="H15" s="432" t="s">
        <v>270</v>
      </c>
      <c r="I15" s="402"/>
      <c r="J15" s="406" t="s">
        <v>886</v>
      </c>
      <c r="K15" s="407"/>
      <c r="L15" s="407"/>
      <c r="M15" s="407"/>
      <c r="N15" s="408"/>
      <c r="O15" s="432" t="s">
        <v>272</v>
      </c>
      <c r="P15" s="402"/>
      <c r="Q15" s="406" t="s">
        <v>887</v>
      </c>
      <c r="R15" s="407"/>
      <c r="S15" s="407"/>
      <c r="T15" s="407"/>
      <c r="U15" s="408"/>
      <c r="V15" s="432" t="s">
        <v>274</v>
      </c>
      <c r="W15" s="402"/>
      <c r="X15" s="406"/>
      <c r="Y15" s="407"/>
      <c r="Z15" s="407"/>
      <c r="AA15" s="407"/>
      <c r="AB15" s="408"/>
    </row>
    <row r="16" spans="1:28" ht="20.25" customHeight="1">
      <c r="A16" s="232"/>
      <c r="B16" s="232"/>
      <c r="C16" s="232"/>
      <c r="D16" s="232"/>
      <c r="E16" s="232"/>
      <c r="F16" s="232"/>
      <c r="G16" s="232"/>
      <c r="H16" s="403"/>
      <c r="I16" s="390"/>
      <c r="J16" s="388"/>
      <c r="K16" s="389"/>
      <c r="L16" s="389"/>
      <c r="M16" s="389"/>
      <c r="N16" s="409"/>
      <c r="O16" s="403"/>
      <c r="P16" s="390"/>
      <c r="Q16" s="388"/>
      <c r="R16" s="389"/>
      <c r="S16" s="389"/>
      <c r="T16" s="389"/>
      <c r="U16" s="409"/>
      <c r="V16" s="403"/>
      <c r="W16" s="390"/>
      <c r="X16" s="388"/>
      <c r="Y16" s="389"/>
      <c r="Z16" s="389"/>
      <c r="AA16" s="389"/>
      <c r="AB16" s="409"/>
    </row>
    <row r="17" spans="1:28" ht="20.25" customHeight="1">
      <c r="A17" s="232"/>
      <c r="B17" s="232"/>
      <c r="C17" s="232"/>
      <c r="D17" s="232"/>
      <c r="E17" s="232"/>
      <c r="F17" s="232"/>
      <c r="G17" s="232"/>
      <c r="H17" s="403"/>
      <c r="I17" s="390"/>
      <c r="J17" s="388"/>
      <c r="K17" s="389"/>
      <c r="L17" s="389"/>
      <c r="M17" s="389"/>
      <c r="N17" s="409"/>
      <c r="O17" s="403"/>
      <c r="P17" s="390"/>
      <c r="Q17" s="388"/>
      <c r="R17" s="389"/>
      <c r="S17" s="389"/>
      <c r="T17" s="389"/>
      <c r="U17" s="409"/>
      <c r="V17" s="403"/>
      <c r="W17" s="390"/>
      <c r="X17" s="388"/>
      <c r="Y17" s="389"/>
      <c r="Z17" s="389"/>
      <c r="AA17" s="389"/>
      <c r="AB17" s="409"/>
    </row>
    <row r="18" spans="1:28" ht="20.25" customHeight="1">
      <c r="A18" s="232"/>
      <c r="B18" s="232"/>
      <c r="C18" s="232"/>
      <c r="D18" s="232"/>
      <c r="E18" s="232"/>
      <c r="F18" s="232"/>
      <c r="G18" s="232"/>
      <c r="H18" s="403"/>
      <c r="I18" s="390"/>
      <c r="J18" s="388"/>
      <c r="K18" s="389"/>
      <c r="L18" s="389"/>
      <c r="M18" s="389"/>
      <c r="N18" s="409"/>
      <c r="O18" s="403"/>
      <c r="P18" s="390"/>
      <c r="Q18" s="388"/>
      <c r="R18" s="389"/>
      <c r="S18" s="389"/>
      <c r="T18" s="389"/>
      <c r="U18" s="409"/>
      <c r="V18" s="403"/>
      <c r="W18" s="390"/>
      <c r="X18" s="388"/>
      <c r="Y18" s="389"/>
      <c r="Z18" s="389"/>
      <c r="AA18" s="389"/>
      <c r="AB18" s="409"/>
    </row>
    <row r="19" spans="1:28" ht="20.25" customHeight="1">
      <c r="A19" s="232"/>
      <c r="B19" s="232"/>
      <c r="C19" s="232"/>
      <c r="D19" s="232"/>
      <c r="E19" s="232"/>
      <c r="F19" s="232"/>
      <c r="G19" s="232"/>
      <c r="H19" s="403"/>
      <c r="I19" s="390"/>
      <c r="J19" s="388"/>
      <c r="K19" s="389"/>
      <c r="L19" s="389"/>
      <c r="M19" s="389"/>
      <c r="N19" s="409"/>
      <c r="O19" s="403"/>
      <c r="P19" s="390"/>
      <c r="Q19" s="388"/>
      <c r="R19" s="389"/>
      <c r="S19" s="389"/>
      <c r="T19" s="389"/>
      <c r="U19" s="409"/>
      <c r="V19" s="403"/>
      <c r="W19" s="390"/>
      <c r="X19" s="388"/>
      <c r="Y19" s="389"/>
      <c r="Z19" s="389"/>
      <c r="AA19" s="389"/>
      <c r="AB19" s="409"/>
    </row>
    <row r="20" spans="1:28" ht="40.5" customHeight="1">
      <c r="A20" s="232"/>
      <c r="B20" s="232"/>
      <c r="C20" s="232"/>
      <c r="D20" s="232"/>
      <c r="E20" s="232"/>
      <c r="F20" s="232"/>
      <c r="G20" s="232"/>
      <c r="H20" s="404"/>
      <c r="I20" s="405"/>
      <c r="J20" s="410"/>
      <c r="K20" s="411"/>
      <c r="L20" s="411"/>
      <c r="M20" s="411"/>
      <c r="N20" s="412"/>
      <c r="O20" s="404"/>
      <c r="P20" s="405"/>
      <c r="Q20" s="410"/>
      <c r="R20" s="411"/>
      <c r="S20" s="411"/>
      <c r="T20" s="411"/>
      <c r="U20" s="412"/>
      <c r="V20" s="404"/>
      <c r="W20" s="405"/>
      <c r="X20" s="410"/>
      <c r="Y20" s="411"/>
      <c r="Z20" s="411"/>
      <c r="AA20" s="411"/>
      <c r="AB20" s="412"/>
    </row>
    <row r="21" spans="1:28" ht="14.25" customHeight="1">
      <c r="A21" s="232"/>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row>
    <row r="22" spans="1:28" ht="14.25" customHeight="1">
      <c r="A22" s="232"/>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row>
    <row r="23" spans="1:28" ht="14.25" customHeight="1">
      <c r="A23" s="232"/>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row>
    <row r="24" spans="1:28" ht="14.25" customHeight="1">
      <c r="A24" s="232"/>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row>
    <row r="25" spans="1:28" ht="14.25" customHeight="1">
      <c r="A25" s="232"/>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row>
    <row r="26" spans="1:28" ht="14.25" customHeight="1">
      <c r="A26" s="232"/>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row>
    <row r="27" spans="1:28" ht="14.25" customHeight="1">
      <c r="A27" s="232"/>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row>
    <row r="28" spans="1:28" ht="14.25" customHeight="1">
      <c r="A28" s="232"/>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row>
    <row r="29" spans="1:28" ht="14.25" customHeight="1">
      <c r="A29" s="232"/>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row>
    <row r="30" spans="1:28" ht="14.25" customHeight="1">
      <c r="A30" s="232"/>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row>
    <row r="31" spans="1:28" ht="14.25" customHeight="1">
      <c r="A31" s="23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row>
    <row r="32" spans="1:28" ht="14.25" customHeight="1">
      <c r="A32" s="232"/>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row>
    <row r="33" spans="1:28" ht="14.25" customHeight="1">
      <c r="A33" s="23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row>
    <row r="34" spans="1:28" ht="14.25" customHeight="1">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row>
    <row r="35" spans="1:28" ht="14.25" customHeight="1">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row>
    <row r="36" spans="1:28" ht="14.25" customHeight="1">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row>
    <row r="37" spans="1:28" ht="14.25" customHeight="1">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row>
    <row r="38" spans="1:28" ht="14.25" customHeight="1">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row>
    <row r="39" spans="1:28" ht="14.25" customHeight="1">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row>
    <row r="40" spans="1:28" ht="14.25" customHeight="1">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row>
    <row r="41" spans="1:28" ht="14.25" customHeight="1">
      <c r="A41" s="232"/>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row>
    <row r="42" spans="1:28" ht="14.25" customHeight="1">
      <c r="A42" s="232"/>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row>
    <row r="43" spans="1:28" ht="14.25" customHeight="1">
      <c r="A43" s="23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row>
    <row r="44" spans="1:28" ht="14.25" customHeight="1">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row>
    <row r="45" spans="1:28" ht="14.25" customHeight="1">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row>
    <row r="46" spans="1:28" ht="14.25" customHeight="1">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row>
    <row r="47" spans="1:28" ht="14.25" customHeight="1">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row>
    <row r="48" spans="1:28" ht="14.25" customHeight="1">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row>
    <row r="49" spans="1:28" ht="14.25" customHeight="1">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row>
    <row r="50" spans="1:28" ht="14.25" customHeight="1">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row>
    <row r="51" spans="1:28" ht="14.25" customHeight="1">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row>
    <row r="52" spans="1:28" ht="14.25" customHeight="1">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row>
    <row r="53" spans="1:28" ht="14.25" customHeight="1">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row>
    <row r="54" spans="1:28"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row>
    <row r="55" spans="1:28"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row>
    <row r="56" spans="1:28"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row>
    <row r="57" spans="1:28" ht="14.25"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row>
    <row r="58" spans="1:28" ht="14.25"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row>
    <row r="59" spans="1:28" ht="14.25"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row>
    <row r="60" spans="1:28" ht="14.25"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row>
    <row r="61" spans="1:28" ht="14.25"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row>
    <row r="62" spans="1:28" ht="14.25"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row>
    <row r="63" spans="1:28" ht="14.25"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row>
    <row r="64" spans="1:28" ht="14.25"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row>
    <row r="65" spans="1:28" ht="14.25"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row>
    <row r="66" spans="1:28" ht="14.25"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row>
    <row r="67" spans="1:28" ht="14.25"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row>
    <row r="68" spans="1:28" ht="14.25" customHeight="1">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row>
    <row r="69" spans="1:28" ht="14.25" customHeight="1">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row>
    <row r="70" spans="1:28" ht="14.25" customHeight="1">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row>
    <row r="71" spans="1:28" ht="14.25" customHeight="1">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row>
    <row r="72" spans="1:28" ht="14.25" customHeight="1">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row>
    <row r="73" spans="1:28" ht="14.25" customHeight="1">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row>
    <row r="74" spans="1:28" ht="14.25" customHeight="1">
      <c r="A74" s="2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row>
    <row r="75" spans="1:28" ht="14.25" customHeight="1">
      <c r="A75" s="2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row>
    <row r="76" spans="1:28" ht="14.25" customHeight="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row>
    <row r="77" spans="1:28" ht="14.25" customHeight="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row>
    <row r="78" spans="1:28" ht="14.25" customHeight="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row>
    <row r="79" spans="1:28" ht="14.25" customHeight="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row>
    <row r="80" spans="1:28" ht="14.25" customHeight="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row>
    <row r="81" spans="1:28" ht="14.25" customHeight="1">
      <c r="A81" s="23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row>
    <row r="82" spans="1:28" ht="14.25" customHeight="1">
      <c r="A82" s="23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row>
    <row r="83" spans="1:28" ht="14.25" customHeight="1">
      <c r="A83" s="23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row>
    <row r="84" spans="1:28" ht="14.25" customHeight="1">
      <c r="A84" s="23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row>
    <row r="85" spans="1:28" ht="14.25" customHeight="1">
      <c r="A85" s="23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row>
    <row r="86" spans="1:28" ht="14.25" customHeight="1">
      <c r="A86" s="232"/>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row>
    <row r="87" spans="1:28" ht="14.25" customHeight="1">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row>
    <row r="88" spans="1:28" ht="14.25" customHeight="1">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row>
    <row r="89" spans="1:28" ht="14.25" customHeight="1">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row>
    <row r="90" spans="1:28" ht="14.25" customHeight="1">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row>
    <row r="91" spans="1:28" ht="14.25" customHeight="1">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row>
    <row r="92" spans="1:28" ht="14.25" customHeight="1">
      <c r="A92" s="232"/>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row>
    <row r="93" spans="1:28" ht="14.25" customHeight="1">
      <c r="A93" s="232"/>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row>
    <row r="94" spans="1:28" ht="14.25" customHeight="1">
      <c r="A94" s="232"/>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row>
    <row r="95" spans="1:28" ht="14.25" customHeight="1">
      <c r="A95" s="232"/>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row>
    <row r="96" spans="1:28" ht="14.25" customHeight="1">
      <c r="A96" s="232"/>
      <c r="B96" s="232"/>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232"/>
      <c r="AA96" s="232"/>
      <c r="AB96" s="232"/>
    </row>
    <row r="97" spans="1:28" ht="14.25" customHeight="1">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row>
    <row r="98" spans="1:28" ht="14.25" customHeight="1">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row>
    <row r="99" spans="1:28" ht="14.25" customHeight="1">
      <c r="A99" s="232"/>
      <c r="B99" s="232"/>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row>
    <row r="100" spans="1:28" ht="14.25" customHeight="1">
      <c r="A100" s="232"/>
      <c r="B100" s="232"/>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row>
    <row r="101" spans="1:28" ht="14.25" customHeight="1">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row>
    <row r="102" spans="1:28" ht="14.25" customHeight="1">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row>
    <row r="103" spans="1:28" ht="14.25" customHeight="1">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row>
    <row r="104" spans="1:28" ht="14.25" customHeight="1">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row>
    <row r="105" spans="1:28" ht="14.25" customHeight="1">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row>
    <row r="106" spans="1:28" ht="14.25" customHeight="1">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row>
    <row r="107" spans="1:28" ht="14.25" customHeight="1">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row>
    <row r="108" spans="1:28" ht="14.25" customHeight="1">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row>
    <row r="109" spans="1:28" ht="14.25" customHeight="1">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row>
    <row r="110" spans="1:28" ht="14.25" customHeight="1">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row>
    <row r="111" spans="1:28" ht="14.25" customHeight="1">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row>
    <row r="112" spans="1:28" ht="14.25" customHeight="1">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row>
    <row r="113" spans="1:28" ht="14.25" customHeight="1">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row>
    <row r="114" spans="1:28" ht="14.25" customHeight="1">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row>
    <row r="115" spans="1:28" ht="14.25" customHeight="1">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row>
    <row r="116" spans="1:28" ht="14.25" customHeight="1">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row>
    <row r="117" spans="1:28" ht="14.25" customHeight="1">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row>
    <row r="118" spans="1:28" ht="14.25" customHeight="1">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row>
    <row r="119" spans="1:28" ht="14.25" customHeight="1">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row>
    <row r="120" spans="1:28" ht="14.25" customHeight="1">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row>
    <row r="121" spans="1:28" ht="14.25" customHeight="1">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row>
    <row r="122" spans="1:28" ht="14.25" customHeight="1">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row>
    <row r="123" spans="1:28" ht="14.25" customHeight="1">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row>
    <row r="124" spans="1:28" ht="14.25" customHeight="1">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row>
    <row r="125" spans="1:28" ht="14.25" customHeight="1">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row>
    <row r="126" spans="1:28" ht="14.25"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row>
    <row r="127" spans="1:28" ht="14.25" customHeight="1">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row>
    <row r="128" spans="1:28" ht="14.25" customHeight="1">
      <c r="A128" s="232"/>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row>
    <row r="129" spans="1:28" ht="14.25" customHeight="1">
      <c r="A129" s="232"/>
      <c r="B129" s="232"/>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row>
    <row r="130" spans="1:28" ht="14.25" customHeight="1">
      <c r="A130" s="232"/>
      <c r="B130" s="232"/>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row>
    <row r="131" spans="1:28" ht="14.25" customHeight="1">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row>
    <row r="132" spans="1:28" ht="14.25" customHeight="1">
      <c r="A132" s="232"/>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row>
    <row r="133" spans="1:28" ht="14.25" customHeight="1">
      <c r="A133" s="232"/>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row>
    <row r="134" spans="1:28" ht="14.25" customHeight="1">
      <c r="A134" s="232"/>
      <c r="B134" s="232"/>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row>
    <row r="135" spans="1:28" ht="14.25" customHeight="1">
      <c r="A135" s="232"/>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row>
    <row r="136" spans="1:28" ht="14.25" customHeight="1">
      <c r="A136" s="232"/>
      <c r="B136" s="232"/>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row>
    <row r="137" spans="1:28" ht="14.25" customHeight="1">
      <c r="A137" s="232"/>
      <c r="B137" s="232"/>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row>
    <row r="138" spans="1:28" ht="14.25" customHeight="1">
      <c r="A138" s="232"/>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row>
    <row r="139" spans="1:28" ht="14.25" customHeight="1">
      <c r="A139" s="232"/>
      <c r="B139" s="232"/>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row>
    <row r="140" spans="1:28" ht="14.25" customHeight="1">
      <c r="A140" s="232"/>
      <c r="B140" s="232"/>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row>
    <row r="141" spans="1:28" ht="14.25" customHeight="1">
      <c r="A141" s="232"/>
      <c r="B141" s="232"/>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row>
    <row r="142" spans="1:28" ht="14.25" customHeight="1">
      <c r="A142" s="232"/>
      <c r="B142" s="232"/>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row>
    <row r="143" spans="1:28" ht="14.25" customHeight="1">
      <c r="A143" s="232"/>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row>
    <row r="144" spans="1:28" ht="14.25" customHeight="1">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row>
    <row r="145" spans="1:28" ht="14.25" customHeight="1">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row>
    <row r="146" spans="1:28" ht="14.25" customHeight="1">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row>
    <row r="147" spans="1:28" ht="14.25" customHeight="1">
      <c r="A147" s="232"/>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row>
    <row r="148" spans="1:28" ht="14.25" customHeight="1">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row>
    <row r="149" spans="1:28" ht="14.25" customHeight="1">
      <c r="A149" s="232"/>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row>
    <row r="150" spans="1:28" ht="14.25" customHeight="1">
      <c r="A150" s="232"/>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row>
    <row r="151" spans="1:28" ht="14.25" customHeight="1">
      <c r="A151" s="232"/>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row>
    <row r="152" spans="1:28" ht="14.25" customHeight="1">
      <c r="A152" s="232"/>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row>
    <row r="153" spans="1:28" ht="14.25" customHeight="1">
      <c r="A153" s="232"/>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row>
    <row r="154" spans="1:28" ht="14.25" customHeight="1">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row>
    <row r="155" spans="1:28" ht="14.25" customHeight="1">
      <c r="A155" s="232"/>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row>
    <row r="156" spans="1:28" ht="14.25" customHeight="1">
      <c r="A156" s="232"/>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row>
    <row r="157" spans="1:28" ht="14.25" customHeight="1">
      <c r="A157" s="232"/>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row>
    <row r="158" spans="1:28" ht="14.25" customHeight="1">
      <c r="A158" s="232"/>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row>
    <row r="159" spans="1:28" ht="14.25" customHeight="1">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row>
    <row r="160" spans="1:28" ht="14.25" customHeight="1">
      <c r="A160" s="232"/>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row>
    <row r="161" spans="1:28" ht="14.25" customHeight="1">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row>
    <row r="162" spans="1:28" ht="14.25" customHeight="1">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row>
    <row r="163" spans="1:28" ht="14.25" customHeight="1">
      <c r="A163" s="232"/>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row>
    <row r="164" spans="1:28" ht="14.25" customHeight="1">
      <c r="A164" s="232"/>
      <c r="B164" s="232"/>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row>
    <row r="165" spans="1:28" ht="14.25" customHeight="1">
      <c r="A165" s="232"/>
      <c r="B165" s="232"/>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row>
    <row r="166" spans="1:28" ht="14.25" customHeight="1">
      <c r="A166" s="232"/>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row>
    <row r="167" spans="1:28" ht="14.25" customHeight="1">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row>
    <row r="168" spans="1:28" ht="14.25" customHeight="1">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row>
    <row r="169" spans="1:28" ht="14.25" customHeight="1">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row>
    <row r="170" spans="1:28" ht="14.25" customHeight="1">
      <c r="A170" s="232"/>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row>
    <row r="171" spans="1:28" ht="14.25" customHeight="1">
      <c r="A171" s="232"/>
      <c r="B171" s="232"/>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row>
    <row r="172" spans="1:28" ht="14.25" customHeight="1">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row>
    <row r="173" spans="1:28" ht="14.25" customHeight="1">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row>
    <row r="174" spans="1:28" ht="14.25" customHeight="1">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row>
    <row r="175" spans="1:28" ht="14.25"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row>
    <row r="176" spans="1:28" ht="14.25" customHeight="1">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row>
    <row r="177" spans="1:28" ht="14.25"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row>
    <row r="178" spans="1:28" ht="14.25" customHeight="1">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row>
    <row r="179" spans="1:28" ht="14.25"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row>
    <row r="180" spans="1:28" ht="14.25" customHeight="1">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row>
    <row r="181" spans="1:28" ht="14.25"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row>
    <row r="182" spans="1:28" ht="14.25" customHeight="1">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row>
    <row r="183" spans="1:28" ht="14.25"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row>
    <row r="184" spans="1:28" ht="14.25" customHeight="1">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row>
    <row r="185" spans="1:28" ht="14.2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row>
    <row r="186" spans="1:28" ht="14.25" customHeight="1">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row>
    <row r="187" spans="1:28" ht="14.25" customHeight="1">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row>
    <row r="188" spans="1:28" ht="14.25" customHeight="1">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row>
    <row r="189" spans="1:28" ht="14.25" customHeight="1">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row>
    <row r="190" spans="1:28" ht="14.25"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row>
    <row r="191" spans="1:28" ht="14.25" customHeight="1">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row>
    <row r="192" spans="1:28" ht="14.25"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row>
    <row r="193" spans="1:28" ht="14.25" customHeight="1">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row>
    <row r="194" spans="1:28" ht="14.25"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row>
    <row r="195" spans="1:28" ht="14.25" customHeight="1">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row>
    <row r="196" spans="1:28" ht="14.25" customHeight="1">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row>
    <row r="197" spans="1:28" ht="14.25" customHeight="1">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row>
    <row r="198" spans="1:28" ht="14.25" customHeight="1">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row>
    <row r="199" spans="1:28" ht="14.25" customHeight="1">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row>
    <row r="200" spans="1:28" ht="14.25" customHeight="1">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row>
    <row r="201" spans="1:28" ht="14.25" customHeight="1">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row>
    <row r="202" spans="1:28" ht="14.25" customHeight="1">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row>
    <row r="203" spans="1:28" ht="14.25" customHeight="1">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row>
    <row r="204" spans="1:28" ht="14.25" customHeight="1">
      <c r="A204" s="232"/>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row>
    <row r="205" spans="1:28" ht="14.25" customHeight="1">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row>
    <row r="206" spans="1:28" ht="14.25" customHeight="1">
      <c r="A206" s="232"/>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row>
    <row r="207" spans="1:28" ht="14.25" customHeight="1">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row>
    <row r="208" spans="1:28" ht="14.25" customHeight="1">
      <c r="A208" s="232"/>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row>
    <row r="209" spans="1:28" ht="14.25" customHeight="1">
      <c r="A209" s="232"/>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row>
    <row r="210" spans="1:28" ht="14.25" customHeight="1">
      <c r="A210" s="232"/>
      <c r="B210" s="232"/>
      <c r="C210" s="232"/>
      <c r="D210" s="232"/>
      <c r="E210" s="232"/>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row>
    <row r="211" spans="1:28" ht="14.25" customHeight="1">
      <c r="A211" s="232"/>
      <c r="B211" s="232"/>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row>
    <row r="212" spans="1:28" ht="14.25" customHeight="1">
      <c r="A212" s="232"/>
      <c r="B212" s="232"/>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row>
    <row r="213" spans="1:28" ht="14.25" customHeight="1">
      <c r="A213" s="232"/>
      <c r="B213" s="232"/>
      <c r="C213" s="232"/>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row>
    <row r="214" spans="1:28" ht="14.25" customHeight="1">
      <c r="A214" s="232"/>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row>
    <row r="215" spans="1:28" ht="14.25" customHeight="1">
      <c r="A215" s="232"/>
      <c r="B215" s="232"/>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row>
    <row r="216" spans="1:28" ht="14.25" customHeight="1">
      <c r="A216" s="232"/>
      <c r="B216" s="232"/>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row>
    <row r="217" spans="1:28" ht="15.75" customHeight="1">
      <c r="A217" s="232"/>
      <c r="B217" s="232"/>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32"/>
      <c r="AA217" s="232"/>
      <c r="AB217" s="232"/>
    </row>
    <row r="218" spans="1:28" ht="15.75" customHeight="1">
      <c r="A218" s="232"/>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row>
    <row r="219" spans="1:28" ht="15.75" customHeight="1">
      <c r="A219" s="232"/>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row>
    <row r="220" spans="1:28" ht="15.75" customHeight="1">
      <c r="A220" s="232"/>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row>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O2:U2"/>
    <mergeCell ref="V2:AB2"/>
    <mergeCell ref="H3:J3"/>
    <mergeCell ref="L3:N3"/>
    <mergeCell ref="O3:Q3"/>
    <mergeCell ref="S3:U3"/>
    <mergeCell ref="V3:X3"/>
    <mergeCell ref="Z3:AB3"/>
    <mergeCell ref="Q15:U20"/>
    <mergeCell ref="V15:W20"/>
    <mergeCell ref="X15:AB20"/>
    <mergeCell ref="A2:A4"/>
    <mergeCell ref="B2:B4"/>
    <mergeCell ref="C2:C4"/>
    <mergeCell ref="D2:D4"/>
    <mergeCell ref="E2:E4"/>
    <mergeCell ref="F2:F4"/>
    <mergeCell ref="G2:G4"/>
    <mergeCell ref="A5:A7"/>
    <mergeCell ref="A8:A9"/>
    <mergeCell ref="H15:I20"/>
    <mergeCell ref="J15:N20"/>
    <mergeCell ref="O15:P20"/>
    <mergeCell ref="H2:N2"/>
  </mergeCells>
  <hyperlinks>
    <hyperlink ref="U5" r:id="rId1"/>
    <hyperlink ref="U6" r:id="rId2"/>
    <hyperlink ref="N7" r:id="rId3"/>
    <hyperlink ref="Q7" r:id="rId4"/>
    <hyperlink ref="U7" r:id="rId5"/>
    <hyperlink ref="U8" r:id="rId6"/>
    <hyperlink ref="U9" r:id="rId7"/>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0.75" customWidth="1"/>
    <col min="2" max="2" width="6" customWidth="1"/>
    <col min="3" max="3" width="20.875" customWidth="1"/>
    <col min="4" max="4" width="22" customWidth="1"/>
    <col min="5" max="5" width="17.125" customWidth="1"/>
    <col min="6" max="6" width="27.5" customWidth="1"/>
    <col min="7" max="7" width="24.25" customWidth="1"/>
    <col min="8" max="8" width="8.125" customWidth="1"/>
    <col min="9" max="9" width="57.875" customWidth="1"/>
    <col min="10" max="10" width="31.125" customWidth="1"/>
    <col min="11" max="11" width="44.125" customWidth="1"/>
    <col min="12" max="12" width="8.25" customWidth="1"/>
    <col min="13" max="13" width="53.625" customWidth="1"/>
    <col min="14" max="14" width="25.375" customWidth="1"/>
    <col min="15" max="15" width="8.125" customWidth="1"/>
    <col min="16" max="16" width="79.75" customWidth="1"/>
    <col min="17" max="17" width="26.25" customWidth="1"/>
    <col min="18" max="18" width="39.625" customWidth="1"/>
    <col min="19" max="19" width="8.25" customWidth="1"/>
    <col min="20" max="20" width="51.625" customWidth="1"/>
    <col min="21" max="21" width="24.75" customWidth="1"/>
    <col min="22" max="22" width="7.75" customWidth="1"/>
    <col min="23" max="23" width="46.375" customWidth="1"/>
    <col min="24" max="24" width="29.75" customWidth="1"/>
    <col min="25" max="25" width="28.25" customWidth="1"/>
    <col min="26" max="26" width="8.25" customWidth="1"/>
    <col min="27" max="27" width="29.5" customWidth="1"/>
    <col min="28" max="28" width="22.625" customWidth="1"/>
  </cols>
  <sheetData>
    <row r="1" spans="1:28" ht="21.75" customHeight="1">
      <c r="A1" s="12" t="s">
        <v>888</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95" t="s">
        <v>636</v>
      </c>
      <c r="B2" s="415" t="s">
        <v>44</v>
      </c>
      <c r="C2" s="415" t="s">
        <v>45</v>
      </c>
      <c r="D2" s="415" t="s">
        <v>46</v>
      </c>
      <c r="E2" s="395" t="s">
        <v>47</v>
      </c>
      <c r="F2" s="415" t="s">
        <v>637</v>
      </c>
      <c r="G2" s="415" t="s">
        <v>49</v>
      </c>
      <c r="H2" s="417" t="s">
        <v>50</v>
      </c>
      <c r="I2" s="418"/>
      <c r="J2" s="418"/>
      <c r="K2" s="418"/>
      <c r="L2" s="418"/>
      <c r="M2" s="418"/>
      <c r="N2" s="419"/>
      <c r="O2" s="417" t="s">
        <v>51</v>
      </c>
      <c r="P2" s="418"/>
      <c r="Q2" s="418"/>
      <c r="R2" s="418"/>
      <c r="S2" s="418"/>
      <c r="T2" s="418"/>
      <c r="U2" s="419"/>
      <c r="V2" s="417" t="s">
        <v>52</v>
      </c>
      <c r="W2" s="418"/>
      <c r="X2" s="418"/>
      <c r="Y2" s="418"/>
      <c r="Z2" s="418"/>
      <c r="AA2" s="418"/>
      <c r="AB2" s="419"/>
    </row>
    <row r="3" spans="1:28" ht="27.75" customHeight="1">
      <c r="A3" s="396"/>
      <c r="B3" s="396"/>
      <c r="C3" s="396"/>
      <c r="D3" s="396"/>
      <c r="E3" s="396"/>
      <c r="F3" s="396"/>
      <c r="G3" s="396"/>
      <c r="H3" s="420" t="s">
        <v>53</v>
      </c>
      <c r="I3" s="421"/>
      <c r="J3" s="422"/>
      <c r="K3" s="15" t="s">
        <v>54</v>
      </c>
      <c r="L3" s="423" t="s">
        <v>55</v>
      </c>
      <c r="M3" s="421"/>
      <c r="N3" s="424"/>
      <c r="O3" s="420" t="s">
        <v>53</v>
      </c>
      <c r="P3" s="421"/>
      <c r="Q3" s="422"/>
      <c r="R3" s="15" t="s">
        <v>54</v>
      </c>
      <c r="S3" s="423" t="s">
        <v>55</v>
      </c>
      <c r="T3" s="421"/>
      <c r="U3" s="424"/>
      <c r="V3" s="420" t="s">
        <v>53</v>
      </c>
      <c r="W3" s="421"/>
      <c r="X3" s="422"/>
      <c r="Y3" s="15" t="s">
        <v>54</v>
      </c>
      <c r="Z3" s="423" t="s">
        <v>55</v>
      </c>
      <c r="AA3" s="421"/>
      <c r="AB3" s="424"/>
    </row>
    <row r="4" spans="1:28" ht="29.25" customHeight="1">
      <c r="A4" s="397"/>
      <c r="B4" s="397"/>
      <c r="C4" s="397"/>
      <c r="D4" s="397"/>
      <c r="E4" s="397"/>
      <c r="F4" s="397"/>
      <c r="G4" s="397"/>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85.5" customHeight="1">
      <c r="A5" s="431" t="s">
        <v>889</v>
      </c>
      <c r="B5" s="22" t="s">
        <v>63</v>
      </c>
      <c r="C5" s="264" t="s">
        <v>890</v>
      </c>
      <c r="D5" s="265" t="s">
        <v>891</v>
      </c>
      <c r="E5" s="264" t="s">
        <v>892</v>
      </c>
      <c r="F5" s="266" t="s">
        <v>66</v>
      </c>
      <c r="G5" s="26" t="s">
        <v>893</v>
      </c>
      <c r="H5" s="202">
        <v>0</v>
      </c>
      <c r="I5" s="61"/>
      <c r="J5" s="61" t="s">
        <v>151</v>
      </c>
      <c r="K5" s="28" t="s">
        <v>894</v>
      </c>
      <c r="L5" s="157">
        <v>0</v>
      </c>
      <c r="M5" s="145" t="s">
        <v>895</v>
      </c>
      <c r="N5" s="147" t="s">
        <v>260</v>
      </c>
      <c r="O5" s="202">
        <v>1</v>
      </c>
      <c r="P5" s="61" t="s">
        <v>896</v>
      </c>
      <c r="Q5" s="267" t="s">
        <v>897</v>
      </c>
      <c r="R5" s="28" t="s">
        <v>898</v>
      </c>
      <c r="S5" s="51">
        <v>1</v>
      </c>
      <c r="T5" s="28" t="s">
        <v>899</v>
      </c>
      <c r="U5" s="242" t="s">
        <v>900</v>
      </c>
      <c r="V5" s="208">
        <v>1</v>
      </c>
      <c r="W5" s="209" t="s">
        <v>901</v>
      </c>
      <c r="X5" s="268" t="s">
        <v>902</v>
      </c>
      <c r="Y5" s="36" t="s">
        <v>178</v>
      </c>
      <c r="Z5" s="269"/>
      <c r="AA5" s="59"/>
      <c r="AB5" s="213"/>
    </row>
    <row r="6" spans="1:28" ht="87" customHeight="1">
      <c r="A6" s="396"/>
      <c r="B6" s="55" t="s">
        <v>84</v>
      </c>
      <c r="C6" s="264" t="s">
        <v>903</v>
      </c>
      <c r="D6" s="264" t="s">
        <v>904</v>
      </c>
      <c r="E6" s="264" t="s">
        <v>892</v>
      </c>
      <c r="F6" s="264" t="s">
        <v>87</v>
      </c>
      <c r="G6" s="26" t="s">
        <v>893</v>
      </c>
      <c r="H6" s="202">
        <v>0</v>
      </c>
      <c r="I6" s="61"/>
      <c r="J6" s="61" t="s">
        <v>151</v>
      </c>
      <c r="K6" s="28" t="s">
        <v>905</v>
      </c>
      <c r="L6" s="157">
        <v>0</v>
      </c>
      <c r="M6" s="145" t="s">
        <v>906</v>
      </c>
      <c r="N6" s="147" t="s">
        <v>260</v>
      </c>
      <c r="O6" s="257">
        <v>0</v>
      </c>
      <c r="P6" s="258"/>
      <c r="Q6" s="258"/>
      <c r="R6" s="28" t="s">
        <v>907</v>
      </c>
      <c r="S6" s="51">
        <v>0</v>
      </c>
      <c r="T6" s="28" t="s">
        <v>908</v>
      </c>
      <c r="U6" s="242" t="s">
        <v>260</v>
      </c>
      <c r="V6" s="208">
        <v>1</v>
      </c>
      <c r="W6" s="209" t="s">
        <v>909</v>
      </c>
      <c r="X6" s="256" t="s">
        <v>910</v>
      </c>
      <c r="Y6" s="35" t="s">
        <v>911</v>
      </c>
      <c r="Z6" s="269"/>
      <c r="AA6" s="59"/>
      <c r="AB6" s="213"/>
    </row>
    <row r="7" spans="1:28" ht="163.5" customHeight="1">
      <c r="A7" s="396"/>
      <c r="B7" s="22" t="s">
        <v>103</v>
      </c>
      <c r="C7" s="264" t="s">
        <v>912</v>
      </c>
      <c r="D7" s="264" t="s">
        <v>913</v>
      </c>
      <c r="E7" s="264" t="s">
        <v>892</v>
      </c>
      <c r="F7" s="266" t="s">
        <v>87</v>
      </c>
      <c r="G7" s="26" t="s">
        <v>893</v>
      </c>
      <c r="H7" s="202">
        <v>0</v>
      </c>
      <c r="I7" s="61"/>
      <c r="J7" s="61" t="s">
        <v>151</v>
      </c>
      <c r="K7" s="28" t="s">
        <v>914</v>
      </c>
      <c r="L7" s="157">
        <v>0</v>
      </c>
      <c r="M7" s="145" t="s">
        <v>915</v>
      </c>
      <c r="N7" s="147" t="s">
        <v>260</v>
      </c>
      <c r="O7" s="257">
        <v>1</v>
      </c>
      <c r="P7" s="258" t="s">
        <v>916</v>
      </c>
      <c r="Q7" s="258" t="s">
        <v>917</v>
      </c>
      <c r="R7" s="28" t="s">
        <v>918</v>
      </c>
      <c r="S7" s="51">
        <v>1</v>
      </c>
      <c r="T7" s="28" t="s">
        <v>919</v>
      </c>
      <c r="U7" s="244" t="s">
        <v>920</v>
      </c>
      <c r="V7" s="208">
        <v>1</v>
      </c>
      <c r="W7" s="209" t="s">
        <v>921</v>
      </c>
      <c r="X7" s="256" t="s">
        <v>922</v>
      </c>
      <c r="Y7" s="36" t="s">
        <v>178</v>
      </c>
      <c r="Z7" s="269"/>
      <c r="AA7" s="59"/>
      <c r="AB7" s="213"/>
    </row>
    <row r="8" spans="1:28" ht="164.25" customHeight="1">
      <c r="A8" s="396"/>
      <c r="B8" s="55" t="s">
        <v>124</v>
      </c>
      <c r="C8" s="264" t="s">
        <v>923</v>
      </c>
      <c r="D8" s="264" t="s">
        <v>924</v>
      </c>
      <c r="E8" s="264" t="s">
        <v>892</v>
      </c>
      <c r="F8" s="266" t="s">
        <v>87</v>
      </c>
      <c r="G8" s="26" t="s">
        <v>925</v>
      </c>
      <c r="H8" s="202">
        <v>0</v>
      </c>
      <c r="I8" s="61"/>
      <c r="J8" s="61" t="s">
        <v>151</v>
      </c>
      <c r="K8" s="28" t="s">
        <v>926</v>
      </c>
      <c r="L8" s="157">
        <v>0</v>
      </c>
      <c r="M8" s="145" t="s">
        <v>927</v>
      </c>
      <c r="N8" s="147" t="s">
        <v>260</v>
      </c>
      <c r="O8" s="257">
        <v>1</v>
      </c>
      <c r="P8" s="258" t="s">
        <v>928</v>
      </c>
      <c r="Q8" s="258" t="s">
        <v>929</v>
      </c>
      <c r="R8" s="28" t="s">
        <v>930</v>
      </c>
      <c r="S8" s="51">
        <v>0.5</v>
      </c>
      <c r="T8" s="226" t="s">
        <v>931</v>
      </c>
      <c r="U8" s="241" t="s">
        <v>932</v>
      </c>
      <c r="V8" s="208">
        <v>1</v>
      </c>
      <c r="W8" s="209" t="s">
        <v>933</v>
      </c>
      <c r="X8" s="256" t="s">
        <v>934</v>
      </c>
      <c r="Y8" s="35" t="s">
        <v>935</v>
      </c>
      <c r="Z8" s="269"/>
      <c r="AA8" s="59"/>
      <c r="AB8" s="213"/>
    </row>
    <row r="9" spans="1:28" ht="151.5" customHeight="1">
      <c r="A9" s="396"/>
      <c r="B9" s="55" t="s">
        <v>936</v>
      </c>
      <c r="C9" s="264" t="s">
        <v>937</v>
      </c>
      <c r="D9" s="264" t="s">
        <v>938</v>
      </c>
      <c r="E9" s="264" t="s">
        <v>892</v>
      </c>
      <c r="F9" s="266" t="s">
        <v>149</v>
      </c>
      <c r="G9" s="26" t="s">
        <v>939</v>
      </c>
      <c r="H9" s="202">
        <v>0</v>
      </c>
      <c r="I9" s="61"/>
      <c r="J9" s="61" t="s">
        <v>151</v>
      </c>
      <c r="K9" s="28" t="s">
        <v>152</v>
      </c>
      <c r="L9" s="157">
        <v>0</v>
      </c>
      <c r="M9" s="145" t="s">
        <v>940</v>
      </c>
      <c r="N9" s="147" t="s">
        <v>260</v>
      </c>
      <c r="O9" s="257">
        <v>0.3</v>
      </c>
      <c r="P9" s="258" t="s">
        <v>941</v>
      </c>
      <c r="Q9" s="258" t="s">
        <v>942</v>
      </c>
      <c r="R9" s="28" t="s">
        <v>943</v>
      </c>
      <c r="S9" s="51">
        <v>0</v>
      </c>
      <c r="T9" s="226" t="s">
        <v>944</v>
      </c>
      <c r="U9" s="241" t="s">
        <v>945</v>
      </c>
      <c r="V9" s="208">
        <v>1</v>
      </c>
      <c r="W9" s="209" t="s">
        <v>946</v>
      </c>
      <c r="X9" s="256" t="s">
        <v>947</v>
      </c>
      <c r="Y9" s="35" t="s">
        <v>935</v>
      </c>
      <c r="Z9" s="269"/>
      <c r="AA9" s="59"/>
      <c r="AB9" s="213"/>
    </row>
    <row r="10" spans="1:28" ht="117" customHeight="1">
      <c r="A10" s="396"/>
      <c r="B10" s="55" t="s">
        <v>948</v>
      </c>
      <c r="C10" s="264" t="s">
        <v>949</v>
      </c>
      <c r="D10" s="264" t="s">
        <v>950</v>
      </c>
      <c r="E10" s="264" t="s">
        <v>892</v>
      </c>
      <c r="F10" s="266" t="s">
        <v>951</v>
      </c>
      <c r="G10" s="26" t="s">
        <v>939</v>
      </c>
      <c r="H10" s="202">
        <v>0</v>
      </c>
      <c r="I10" s="61"/>
      <c r="J10" s="61" t="s">
        <v>151</v>
      </c>
      <c r="K10" s="28" t="s">
        <v>152</v>
      </c>
      <c r="L10" s="157">
        <v>0</v>
      </c>
      <c r="M10" s="145" t="s">
        <v>952</v>
      </c>
      <c r="N10" s="147" t="s">
        <v>260</v>
      </c>
      <c r="O10" s="257">
        <v>0</v>
      </c>
      <c r="P10" s="258"/>
      <c r="Q10" s="258"/>
      <c r="R10" s="28" t="s">
        <v>943</v>
      </c>
      <c r="S10" s="51">
        <v>0</v>
      </c>
      <c r="T10" s="28" t="s">
        <v>953</v>
      </c>
      <c r="U10" s="242" t="s">
        <v>260</v>
      </c>
      <c r="V10" s="208">
        <v>1</v>
      </c>
      <c r="W10" s="209" t="s">
        <v>954</v>
      </c>
      <c r="X10" s="256" t="s">
        <v>955</v>
      </c>
      <c r="Y10" s="35" t="s">
        <v>935</v>
      </c>
      <c r="Z10" s="269"/>
      <c r="AA10" s="59"/>
      <c r="AB10" s="213"/>
    </row>
    <row r="11" spans="1:28" ht="127.5">
      <c r="A11" s="396"/>
      <c r="B11" s="55" t="s">
        <v>956</v>
      </c>
      <c r="C11" s="264" t="s">
        <v>957</v>
      </c>
      <c r="D11" s="264" t="s">
        <v>958</v>
      </c>
      <c r="E11" s="264" t="s">
        <v>892</v>
      </c>
      <c r="F11" s="266" t="s">
        <v>951</v>
      </c>
      <c r="G11" s="26" t="s">
        <v>939</v>
      </c>
      <c r="H11" s="202">
        <v>0</v>
      </c>
      <c r="I11" s="61"/>
      <c r="J11" s="61" t="s">
        <v>151</v>
      </c>
      <c r="K11" s="28" t="s">
        <v>926</v>
      </c>
      <c r="L11" s="157">
        <v>0</v>
      </c>
      <c r="M11" s="145" t="s">
        <v>959</v>
      </c>
      <c r="N11" s="147" t="s">
        <v>260</v>
      </c>
      <c r="O11" s="257">
        <v>0</v>
      </c>
      <c r="P11" s="258"/>
      <c r="Q11" s="258"/>
      <c r="R11" s="28" t="s">
        <v>943</v>
      </c>
      <c r="S11" s="51">
        <v>0</v>
      </c>
      <c r="T11" s="28" t="s">
        <v>960</v>
      </c>
      <c r="U11" s="242" t="s">
        <v>260</v>
      </c>
      <c r="V11" s="208">
        <v>1</v>
      </c>
      <c r="W11" s="209" t="s">
        <v>961</v>
      </c>
      <c r="X11" s="256" t="s">
        <v>962</v>
      </c>
      <c r="Y11" s="35" t="s">
        <v>935</v>
      </c>
      <c r="Z11" s="269"/>
      <c r="AA11" s="59"/>
      <c r="AB11" s="213"/>
    </row>
    <row r="12" spans="1:28" ht="109.5" customHeight="1">
      <c r="A12" s="396"/>
      <c r="B12" s="55" t="s">
        <v>963</v>
      </c>
      <c r="C12" s="264" t="s">
        <v>964</v>
      </c>
      <c r="D12" s="264" t="s">
        <v>965</v>
      </c>
      <c r="E12" s="264" t="s">
        <v>892</v>
      </c>
      <c r="F12" s="266" t="s">
        <v>966</v>
      </c>
      <c r="G12" s="26" t="s">
        <v>967</v>
      </c>
      <c r="H12" s="202">
        <v>0</v>
      </c>
      <c r="I12" s="61"/>
      <c r="J12" s="61" t="s">
        <v>151</v>
      </c>
      <c r="K12" s="28" t="s">
        <v>152</v>
      </c>
      <c r="L12" s="157">
        <v>0</v>
      </c>
      <c r="M12" s="145" t="s">
        <v>968</v>
      </c>
      <c r="N12" s="147" t="s">
        <v>260</v>
      </c>
      <c r="O12" s="257">
        <v>0</v>
      </c>
      <c r="P12" s="258"/>
      <c r="Q12" s="258"/>
      <c r="R12" s="28" t="s">
        <v>943</v>
      </c>
      <c r="S12" s="51">
        <v>0</v>
      </c>
      <c r="T12" s="28" t="s">
        <v>969</v>
      </c>
      <c r="U12" s="242" t="s">
        <v>260</v>
      </c>
      <c r="V12" s="208">
        <v>1</v>
      </c>
      <c r="W12" s="209" t="s">
        <v>970</v>
      </c>
      <c r="X12" s="256" t="s">
        <v>971</v>
      </c>
      <c r="Y12" s="35" t="s">
        <v>972</v>
      </c>
      <c r="Z12" s="269"/>
      <c r="AA12" s="59"/>
      <c r="AB12" s="213"/>
    </row>
    <row r="13" spans="1:28" ht="135" customHeight="1">
      <c r="A13" s="396"/>
      <c r="B13" s="55" t="s">
        <v>973</v>
      </c>
      <c r="C13" s="264" t="s">
        <v>974</v>
      </c>
      <c r="D13" s="264" t="s">
        <v>975</v>
      </c>
      <c r="E13" s="264" t="s">
        <v>892</v>
      </c>
      <c r="F13" s="266" t="s">
        <v>951</v>
      </c>
      <c r="G13" s="26" t="s">
        <v>967</v>
      </c>
      <c r="H13" s="202">
        <v>0</v>
      </c>
      <c r="I13" s="61"/>
      <c r="J13" s="61" t="s">
        <v>151</v>
      </c>
      <c r="K13" s="28" t="s">
        <v>152</v>
      </c>
      <c r="L13" s="157">
        <v>0</v>
      </c>
      <c r="M13" s="145" t="s">
        <v>976</v>
      </c>
      <c r="N13" s="147" t="s">
        <v>260</v>
      </c>
      <c r="O13" s="257">
        <v>0</v>
      </c>
      <c r="P13" s="258"/>
      <c r="Q13" s="258"/>
      <c r="R13" s="28" t="s">
        <v>943</v>
      </c>
      <c r="S13" s="51">
        <v>0</v>
      </c>
      <c r="T13" s="28" t="s">
        <v>977</v>
      </c>
      <c r="U13" s="242" t="s">
        <v>260</v>
      </c>
      <c r="V13" s="208">
        <v>1</v>
      </c>
      <c r="W13" s="209" t="s">
        <v>978</v>
      </c>
      <c r="X13" s="256" t="s">
        <v>979</v>
      </c>
      <c r="Y13" s="35" t="s">
        <v>980</v>
      </c>
      <c r="Z13" s="269"/>
      <c r="AA13" s="59"/>
      <c r="AB13" s="213"/>
    </row>
    <row r="14" spans="1:28" ht="128.25">
      <c r="A14" s="396"/>
      <c r="B14" s="55" t="s">
        <v>981</v>
      </c>
      <c r="C14" s="264" t="s">
        <v>982</v>
      </c>
      <c r="D14" s="264" t="s">
        <v>983</v>
      </c>
      <c r="E14" s="264" t="s">
        <v>892</v>
      </c>
      <c r="F14" s="266" t="s">
        <v>951</v>
      </c>
      <c r="G14" s="26" t="s">
        <v>967</v>
      </c>
      <c r="H14" s="202">
        <v>0</v>
      </c>
      <c r="I14" s="61"/>
      <c r="J14" s="61" t="s">
        <v>151</v>
      </c>
      <c r="K14" s="28" t="s">
        <v>152</v>
      </c>
      <c r="L14" s="157">
        <v>0</v>
      </c>
      <c r="M14" s="145" t="s">
        <v>984</v>
      </c>
      <c r="N14" s="147" t="s">
        <v>260</v>
      </c>
      <c r="O14" s="257">
        <v>0</v>
      </c>
      <c r="P14" s="258"/>
      <c r="Q14" s="258"/>
      <c r="R14" s="28" t="s">
        <v>943</v>
      </c>
      <c r="S14" s="51">
        <v>0</v>
      </c>
      <c r="T14" s="28" t="s">
        <v>985</v>
      </c>
      <c r="U14" s="242" t="s">
        <v>260</v>
      </c>
      <c r="V14" s="208">
        <v>1</v>
      </c>
      <c r="W14" s="209" t="s">
        <v>986</v>
      </c>
      <c r="X14" s="256" t="s">
        <v>987</v>
      </c>
      <c r="Y14" s="35" t="s">
        <v>332</v>
      </c>
      <c r="Z14" s="269"/>
      <c r="AA14" s="59"/>
      <c r="AB14" s="213"/>
    </row>
    <row r="15" spans="1:28" ht="123" customHeight="1">
      <c r="A15" s="396"/>
      <c r="B15" s="55" t="s">
        <v>988</v>
      </c>
      <c r="C15" s="264" t="s">
        <v>989</v>
      </c>
      <c r="D15" s="264" t="s">
        <v>990</v>
      </c>
      <c r="E15" s="264" t="s">
        <v>892</v>
      </c>
      <c r="F15" s="266" t="s">
        <v>951</v>
      </c>
      <c r="G15" s="26" t="s">
        <v>939</v>
      </c>
      <c r="H15" s="202">
        <v>0</v>
      </c>
      <c r="I15" s="61"/>
      <c r="J15" s="61" t="s">
        <v>151</v>
      </c>
      <c r="K15" s="28" t="s">
        <v>152</v>
      </c>
      <c r="L15" s="157">
        <v>0</v>
      </c>
      <c r="M15" s="145" t="s">
        <v>991</v>
      </c>
      <c r="N15" s="147" t="s">
        <v>260</v>
      </c>
      <c r="O15" s="257">
        <v>0</v>
      </c>
      <c r="P15" s="258"/>
      <c r="Q15" s="258"/>
      <c r="R15" s="28" t="s">
        <v>943</v>
      </c>
      <c r="S15" s="51">
        <v>0</v>
      </c>
      <c r="T15" s="28" t="s">
        <v>992</v>
      </c>
      <c r="U15" s="242" t="s">
        <v>260</v>
      </c>
      <c r="V15" s="208">
        <v>1</v>
      </c>
      <c r="W15" s="209" t="s">
        <v>993</v>
      </c>
      <c r="X15" s="256" t="s">
        <v>994</v>
      </c>
      <c r="Y15" s="35" t="s">
        <v>935</v>
      </c>
      <c r="Z15" s="269"/>
      <c r="AA15" s="59"/>
      <c r="AB15" s="213"/>
    </row>
    <row r="16" spans="1:28" ht="156">
      <c r="A16" s="396"/>
      <c r="B16" s="55" t="s">
        <v>995</v>
      </c>
      <c r="C16" s="264" t="s">
        <v>996</v>
      </c>
      <c r="D16" s="264" t="s">
        <v>997</v>
      </c>
      <c r="E16" s="264" t="s">
        <v>892</v>
      </c>
      <c r="F16" s="266" t="s">
        <v>951</v>
      </c>
      <c r="G16" s="26" t="s">
        <v>939</v>
      </c>
      <c r="H16" s="202">
        <v>0</v>
      </c>
      <c r="I16" s="61"/>
      <c r="J16" s="61" t="s">
        <v>151</v>
      </c>
      <c r="K16" s="28" t="s">
        <v>152</v>
      </c>
      <c r="L16" s="157">
        <v>0</v>
      </c>
      <c r="M16" s="145" t="s">
        <v>998</v>
      </c>
      <c r="N16" s="147" t="s">
        <v>260</v>
      </c>
      <c r="O16" s="257">
        <v>0</v>
      </c>
      <c r="P16" s="258"/>
      <c r="Q16" s="258"/>
      <c r="R16" s="28" t="s">
        <v>943</v>
      </c>
      <c r="S16" s="51">
        <v>0</v>
      </c>
      <c r="T16" s="28" t="s">
        <v>999</v>
      </c>
      <c r="U16" s="242" t="s">
        <v>260</v>
      </c>
      <c r="V16" s="208">
        <v>1</v>
      </c>
      <c r="W16" s="209" t="s">
        <v>1000</v>
      </c>
      <c r="X16" s="256" t="s">
        <v>1001</v>
      </c>
      <c r="Y16" s="35" t="s">
        <v>935</v>
      </c>
      <c r="Z16" s="269"/>
      <c r="AA16" s="59"/>
      <c r="AB16" s="213"/>
    </row>
    <row r="17" spans="1:28" ht="114" customHeight="1">
      <c r="A17" s="396"/>
      <c r="B17" s="55" t="s">
        <v>1002</v>
      </c>
      <c r="C17" s="264" t="s">
        <v>1003</v>
      </c>
      <c r="D17" s="264" t="s">
        <v>1004</v>
      </c>
      <c r="E17" s="264" t="s">
        <v>892</v>
      </c>
      <c r="F17" s="266" t="s">
        <v>951</v>
      </c>
      <c r="G17" s="26" t="s">
        <v>967</v>
      </c>
      <c r="H17" s="202">
        <v>0</v>
      </c>
      <c r="I17" s="61"/>
      <c r="J17" s="61" t="s">
        <v>151</v>
      </c>
      <c r="K17" s="28" t="s">
        <v>152</v>
      </c>
      <c r="L17" s="157">
        <v>0</v>
      </c>
      <c r="M17" s="145" t="s">
        <v>1005</v>
      </c>
      <c r="N17" s="147" t="s">
        <v>260</v>
      </c>
      <c r="O17" s="257">
        <v>0</v>
      </c>
      <c r="P17" s="258"/>
      <c r="Q17" s="258"/>
      <c r="R17" s="28" t="s">
        <v>943</v>
      </c>
      <c r="S17" s="51">
        <v>0</v>
      </c>
      <c r="T17" s="28" t="s">
        <v>1006</v>
      </c>
      <c r="U17" s="242" t="s">
        <v>260</v>
      </c>
      <c r="V17" s="208">
        <v>1</v>
      </c>
      <c r="W17" s="209" t="s">
        <v>1007</v>
      </c>
      <c r="X17" s="256" t="s">
        <v>962</v>
      </c>
      <c r="Y17" s="35" t="s">
        <v>332</v>
      </c>
      <c r="Z17" s="269"/>
      <c r="AA17" s="59"/>
      <c r="AB17" s="213"/>
    </row>
    <row r="18" spans="1:28" ht="153" customHeight="1">
      <c r="A18" s="396"/>
      <c r="B18" s="270" t="s">
        <v>1008</v>
      </c>
      <c r="C18" s="264" t="s">
        <v>1009</v>
      </c>
      <c r="D18" s="264" t="s">
        <v>1010</v>
      </c>
      <c r="E18" s="264" t="s">
        <v>106</v>
      </c>
      <c r="F18" s="266"/>
      <c r="G18" s="26" t="s">
        <v>967</v>
      </c>
      <c r="H18" s="257">
        <v>0.5</v>
      </c>
      <c r="I18" s="258" t="s">
        <v>1011</v>
      </c>
      <c r="J18" s="258" t="s">
        <v>1012</v>
      </c>
      <c r="K18" s="28" t="s">
        <v>1013</v>
      </c>
      <c r="L18" s="51">
        <v>0</v>
      </c>
      <c r="M18" s="28" t="s">
        <v>1014</v>
      </c>
      <c r="N18" s="241" t="s">
        <v>1015</v>
      </c>
      <c r="O18" s="257">
        <v>0.9</v>
      </c>
      <c r="P18" s="258" t="s">
        <v>1016</v>
      </c>
      <c r="Q18" s="259" t="s">
        <v>1017</v>
      </c>
      <c r="R18" s="28" t="s">
        <v>1018</v>
      </c>
      <c r="S18" s="30">
        <v>0.66659999999999997</v>
      </c>
      <c r="T18" s="28" t="s">
        <v>1019</v>
      </c>
      <c r="U18" s="241" t="s">
        <v>1020</v>
      </c>
      <c r="V18" s="208">
        <v>1</v>
      </c>
      <c r="W18" s="256" t="s">
        <v>1021</v>
      </c>
      <c r="X18" s="256" t="s">
        <v>1022</v>
      </c>
      <c r="Y18" s="35" t="s">
        <v>332</v>
      </c>
      <c r="Z18" s="269"/>
      <c r="AA18" s="59"/>
      <c r="AB18" s="213"/>
    </row>
    <row r="19" spans="1:28" ht="154.5" customHeight="1">
      <c r="A19" s="396"/>
      <c r="B19" s="270" t="s">
        <v>1023</v>
      </c>
      <c r="C19" s="264" t="s">
        <v>1024</v>
      </c>
      <c r="D19" s="264" t="s">
        <v>1025</v>
      </c>
      <c r="E19" s="271" t="s">
        <v>1026</v>
      </c>
      <c r="F19" s="266" t="s">
        <v>149</v>
      </c>
      <c r="G19" s="26" t="s">
        <v>967</v>
      </c>
      <c r="H19" s="139">
        <v>0</v>
      </c>
      <c r="I19" s="36"/>
      <c r="J19" s="61" t="s">
        <v>151</v>
      </c>
      <c r="K19" s="28" t="s">
        <v>152</v>
      </c>
      <c r="L19" s="157">
        <v>0</v>
      </c>
      <c r="M19" s="145" t="s">
        <v>1027</v>
      </c>
      <c r="N19" s="147" t="s">
        <v>260</v>
      </c>
      <c r="O19" s="257">
        <v>0</v>
      </c>
      <c r="P19" s="258"/>
      <c r="Q19" s="258"/>
      <c r="R19" s="28" t="s">
        <v>152</v>
      </c>
      <c r="S19" s="51">
        <v>0</v>
      </c>
      <c r="T19" s="28" t="s">
        <v>1028</v>
      </c>
      <c r="U19" s="242" t="s">
        <v>260</v>
      </c>
      <c r="V19" s="208">
        <v>1</v>
      </c>
      <c r="W19" s="272" t="s">
        <v>1029</v>
      </c>
      <c r="X19" s="268" t="s">
        <v>1030</v>
      </c>
      <c r="Y19" s="35" t="s">
        <v>332</v>
      </c>
      <c r="Z19" s="269"/>
      <c r="AA19" s="59"/>
      <c r="AB19" s="213"/>
    </row>
    <row r="20" spans="1:28" ht="138" customHeight="1">
      <c r="A20" s="273" t="s">
        <v>1031</v>
      </c>
      <c r="B20" s="55" t="s">
        <v>145</v>
      </c>
      <c r="C20" s="49" t="s">
        <v>1032</v>
      </c>
      <c r="D20" s="264" t="s">
        <v>1033</v>
      </c>
      <c r="E20" s="49" t="s">
        <v>1034</v>
      </c>
      <c r="F20" s="49" t="s">
        <v>1035</v>
      </c>
      <c r="G20" s="274" t="s">
        <v>855</v>
      </c>
      <c r="H20" s="202">
        <v>0</v>
      </c>
      <c r="I20" s="61" t="s">
        <v>1036</v>
      </c>
      <c r="J20" s="61" t="s">
        <v>151</v>
      </c>
      <c r="K20" s="59" t="s">
        <v>152</v>
      </c>
      <c r="L20" s="275">
        <v>0</v>
      </c>
      <c r="M20" s="59" t="s">
        <v>1037</v>
      </c>
      <c r="N20" s="147"/>
      <c r="O20" s="276">
        <v>0</v>
      </c>
      <c r="P20" s="277"/>
      <c r="Q20" s="277"/>
      <c r="R20" s="28" t="s">
        <v>152</v>
      </c>
      <c r="S20" s="51">
        <v>0</v>
      </c>
      <c r="T20" s="28" t="s">
        <v>1038</v>
      </c>
      <c r="U20" s="242" t="s">
        <v>260</v>
      </c>
      <c r="V20" s="199">
        <v>1</v>
      </c>
      <c r="W20" s="278" t="s">
        <v>1039</v>
      </c>
      <c r="X20" s="268" t="s">
        <v>1040</v>
      </c>
      <c r="Y20" s="35" t="s">
        <v>332</v>
      </c>
      <c r="Z20" s="80"/>
      <c r="AA20" s="61"/>
      <c r="AB20" s="213"/>
    </row>
    <row r="21" spans="1:28" ht="159.75" customHeight="1">
      <c r="A21" s="431" t="s">
        <v>1041</v>
      </c>
      <c r="B21" s="22" t="s">
        <v>166</v>
      </c>
      <c r="C21" s="264" t="s">
        <v>1042</v>
      </c>
      <c r="D21" s="264" t="s">
        <v>1043</v>
      </c>
      <c r="E21" s="279" t="s">
        <v>1044</v>
      </c>
      <c r="F21" s="266" t="s">
        <v>1045</v>
      </c>
      <c r="G21" s="26" t="s">
        <v>967</v>
      </c>
      <c r="H21" s="201">
        <v>0.5</v>
      </c>
      <c r="I21" s="203" t="s">
        <v>1046</v>
      </c>
      <c r="J21" s="203" t="s">
        <v>1047</v>
      </c>
      <c r="K21" s="28" t="s">
        <v>1048</v>
      </c>
      <c r="L21" s="51">
        <v>0</v>
      </c>
      <c r="M21" s="61" t="s">
        <v>1049</v>
      </c>
      <c r="N21" s="198" t="s">
        <v>1050</v>
      </c>
      <c r="O21" s="201">
        <v>0</v>
      </c>
      <c r="P21" s="203"/>
      <c r="Q21" s="203"/>
      <c r="R21" s="28" t="s">
        <v>152</v>
      </c>
      <c r="S21" s="51">
        <v>0</v>
      </c>
      <c r="T21" s="28" t="s">
        <v>1051</v>
      </c>
      <c r="U21" s="242" t="s">
        <v>260</v>
      </c>
      <c r="V21" s="208">
        <v>1</v>
      </c>
      <c r="W21" s="209" t="s">
        <v>1052</v>
      </c>
      <c r="X21" s="256" t="s">
        <v>1053</v>
      </c>
      <c r="Y21" s="35" t="s">
        <v>332</v>
      </c>
      <c r="Z21" s="80"/>
      <c r="AA21" s="61"/>
      <c r="AB21" s="213"/>
    </row>
    <row r="22" spans="1:28" ht="112.5" customHeight="1">
      <c r="A22" s="396"/>
      <c r="B22" s="22" t="s">
        <v>181</v>
      </c>
      <c r="C22" s="264" t="s">
        <v>1054</v>
      </c>
      <c r="D22" s="264" t="s">
        <v>1055</v>
      </c>
      <c r="E22" s="279" t="s">
        <v>1044</v>
      </c>
      <c r="F22" s="266" t="s">
        <v>66</v>
      </c>
      <c r="G22" s="26" t="s">
        <v>967</v>
      </c>
      <c r="H22" s="201">
        <v>0.5</v>
      </c>
      <c r="I22" s="203" t="s">
        <v>1056</v>
      </c>
      <c r="J22" s="203" t="s">
        <v>1047</v>
      </c>
      <c r="K22" s="28" t="s">
        <v>1057</v>
      </c>
      <c r="L22" s="51">
        <v>0</v>
      </c>
      <c r="M22" s="61" t="s">
        <v>1058</v>
      </c>
      <c r="N22" s="198" t="s">
        <v>1059</v>
      </c>
      <c r="O22" s="201">
        <v>0.9</v>
      </c>
      <c r="P22" s="203" t="s">
        <v>1060</v>
      </c>
      <c r="Q22" s="280" t="s">
        <v>1061</v>
      </c>
      <c r="R22" s="28" t="s">
        <v>1062</v>
      </c>
      <c r="S22" s="30">
        <v>0.66659999999999997</v>
      </c>
      <c r="T22" s="61" t="s">
        <v>1063</v>
      </c>
      <c r="U22" s="198" t="s">
        <v>1064</v>
      </c>
      <c r="V22" s="208">
        <v>1</v>
      </c>
      <c r="W22" s="209" t="s">
        <v>1065</v>
      </c>
      <c r="X22" s="281" t="s">
        <v>1066</v>
      </c>
      <c r="Y22" s="35" t="s">
        <v>650</v>
      </c>
      <c r="Z22" s="80"/>
      <c r="AA22" s="61"/>
      <c r="AB22" s="213"/>
    </row>
    <row r="23" spans="1:28" ht="135.75" customHeight="1">
      <c r="A23" s="396"/>
      <c r="B23" s="22" t="s">
        <v>199</v>
      </c>
      <c r="C23" s="264" t="s">
        <v>1067</v>
      </c>
      <c r="D23" s="264" t="s">
        <v>1068</v>
      </c>
      <c r="E23" s="282" t="s">
        <v>1069</v>
      </c>
      <c r="F23" s="266" t="s">
        <v>66</v>
      </c>
      <c r="G23" s="26" t="s">
        <v>939</v>
      </c>
      <c r="H23" s="201">
        <v>0.05</v>
      </c>
      <c r="I23" s="203" t="s">
        <v>1070</v>
      </c>
      <c r="J23" s="203" t="s">
        <v>1071</v>
      </c>
      <c r="K23" s="28" t="s">
        <v>1072</v>
      </c>
      <c r="L23" s="51">
        <v>0</v>
      </c>
      <c r="M23" s="61" t="s">
        <v>1073</v>
      </c>
      <c r="N23" s="198" t="s">
        <v>1074</v>
      </c>
      <c r="O23" s="201">
        <v>0.33</v>
      </c>
      <c r="P23" s="203" t="s">
        <v>1075</v>
      </c>
      <c r="Q23" s="280" t="s">
        <v>1076</v>
      </c>
      <c r="R23" s="28" t="s">
        <v>1077</v>
      </c>
      <c r="S23" s="51">
        <v>0</v>
      </c>
      <c r="T23" s="61" t="s">
        <v>1078</v>
      </c>
      <c r="U23" s="198" t="s">
        <v>1079</v>
      </c>
      <c r="V23" s="208">
        <v>1</v>
      </c>
      <c r="W23" s="209" t="s">
        <v>1080</v>
      </c>
      <c r="X23" s="256" t="s">
        <v>1081</v>
      </c>
      <c r="Y23" s="35" t="s">
        <v>935</v>
      </c>
      <c r="Z23" s="80"/>
      <c r="AA23" s="61"/>
      <c r="AB23" s="213"/>
    </row>
    <row r="24" spans="1:28" ht="138.75" customHeight="1">
      <c r="A24" s="396"/>
      <c r="B24" s="22" t="s">
        <v>1082</v>
      </c>
      <c r="C24" s="264" t="s">
        <v>1083</v>
      </c>
      <c r="D24" s="264" t="s">
        <v>1084</v>
      </c>
      <c r="E24" s="279" t="s">
        <v>1044</v>
      </c>
      <c r="F24" s="266" t="s">
        <v>1085</v>
      </c>
      <c r="G24" s="26" t="s">
        <v>967</v>
      </c>
      <c r="H24" s="201">
        <v>0.05</v>
      </c>
      <c r="I24" s="203" t="s">
        <v>1086</v>
      </c>
      <c r="J24" s="203" t="s">
        <v>1087</v>
      </c>
      <c r="K24" s="28" t="s">
        <v>1072</v>
      </c>
      <c r="L24" s="51">
        <v>0</v>
      </c>
      <c r="M24" s="61" t="s">
        <v>1088</v>
      </c>
      <c r="N24" s="198" t="s">
        <v>1089</v>
      </c>
      <c r="O24" s="201">
        <v>0.67</v>
      </c>
      <c r="P24" s="203" t="s">
        <v>1090</v>
      </c>
      <c r="Q24" s="280" t="s">
        <v>1091</v>
      </c>
      <c r="R24" s="28" t="s">
        <v>1092</v>
      </c>
      <c r="S24" s="30">
        <v>0.66659999999999997</v>
      </c>
      <c r="T24" s="61" t="s">
        <v>1093</v>
      </c>
      <c r="U24" s="198" t="s">
        <v>1094</v>
      </c>
      <c r="V24" s="208">
        <v>1</v>
      </c>
      <c r="W24" s="209" t="s">
        <v>1095</v>
      </c>
      <c r="X24" s="256" t="s">
        <v>1096</v>
      </c>
      <c r="Y24" s="35" t="s">
        <v>935</v>
      </c>
      <c r="Z24" s="80"/>
      <c r="AA24" s="61"/>
      <c r="AB24" s="213"/>
    </row>
    <row r="25" spans="1:28" ht="105.75" customHeight="1">
      <c r="A25" s="396"/>
      <c r="B25" s="22" t="s">
        <v>1097</v>
      </c>
      <c r="C25" s="264" t="s">
        <v>1098</v>
      </c>
      <c r="D25" s="264" t="s">
        <v>1099</v>
      </c>
      <c r="E25" s="279" t="s">
        <v>1044</v>
      </c>
      <c r="F25" s="266" t="s">
        <v>87</v>
      </c>
      <c r="G25" s="26" t="s">
        <v>967</v>
      </c>
      <c r="H25" s="201">
        <v>0.05</v>
      </c>
      <c r="I25" s="203" t="s">
        <v>1086</v>
      </c>
      <c r="J25" s="203" t="s">
        <v>1100</v>
      </c>
      <c r="K25" s="28" t="s">
        <v>1072</v>
      </c>
      <c r="L25" s="51">
        <v>0</v>
      </c>
      <c r="M25" s="61" t="s">
        <v>1101</v>
      </c>
      <c r="N25" s="198" t="s">
        <v>1102</v>
      </c>
      <c r="O25" s="201">
        <v>1</v>
      </c>
      <c r="P25" s="203" t="s">
        <v>1103</v>
      </c>
      <c r="Q25" s="280" t="s">
        <v>1104</v>
      </c>
      <c r="R25" s="28" t="s">
        <v>1105</v>
      </c>
      <c r="S25" s="51">
        <v>1</v>
      </c>
      <c r="T25" s="61" t="s">
        <v>1106</v>
      </c>
      <c r="U25" s="198" t="s">
        <v>1107</v>
      </c>
      <c r="V25" s="208">
        <v>1</v>
      </c>
      <c r="W25" s="209" t="s">
        <v>1108</v>
      </c>
      <c r="X25" s="256" t="s">
        <v>1109</v>
      </c>
      <c r="Y25" s="36" t="s">
        <v>178</v>
      </c>
      <c r="Z25" s="80"/>
      <c r="AA25" s="61"/>
      <c r="AB25" s="213"/>
    </row>
    <row r="26" spans="1:28" ht="85.5" customHeight="1">
      <c r="A26" s="396"/>
      <c r="B26" s="211" t="s">
        <v>1110</v>
      </c>
      <c r="C26" s="264" t="s">
        <v>1111</v>
      </c>
      <c r="D26" s="264" t="s">
        <v>1112</v>
      </c>
      <c r="E26" s="279" t="s">
        <v>1044</v>
      </c>
      <c r="F26" s="283" t="s">
        <v>1045</v>
      </c>
      <c r="G26" s="26" t="s">
        <v>967</v>
      </c>
      <c r="H26" s="201">
        <v>0.05</v>
      </c>
      <c r="I26" s="203" t="s">
        <v>1086</v>
      </c>
      <c r="J26" s="203" t="s">
        <v>1113</v>
      </c>
      <c r="K26" s="28" t="s">
        <v>1072</v>
      </c>
      <c r="L26" s="51">
        <v>0</v>
      </c>
      <c r="M26" s="61" t="s">
        <v>1114</v>
      </c>
      <c r="N26" s="198" t="s">
        <v>1115</v>
      </c>
      <c r="O26" s="201">
        <v>0.33</v>
      </c>
      <c r="P26" s="263" t="s">
        <v>1116</v>
      </c>
      <c r="Q26" s="280" t="s">
        <v>1117</v>
      </c>
      <c r="R26" s="28" t="s">
        <v>1118</v>
      </c>
      <c r="S26" s="51">
        <v>0</v>
      </c>
      <c r="T26" s="61" t="s">
        <v>1119</v>
      </c>
      <c r="U26" s="198" t="s">
        <v>1120</v>
      </c>
      <c r="V26" s="208">
        <v>0.8</v>
      </c>
      <c r="W26" s="209" t="s">
        <v>1121</v>
      </c>
      <c r="X26" s="256" t="s">
        <v>1122</v>
      </c>
      <c r="Y26" s="37" t="s">
        <v>1123</v>
      </c>
      <c r="Z26" s="80"/>
      <c r="AA26" s="61"/>
      <c r="AB26" s="213"/>
    </row>
    <row r="27" spans="1:28" ht="147.75" customHeight="1">
      <c r="A27" s="397"/>
      <c r="B27" s="211" t="s">
        <v>1124</v>
      </c>
      <c r="C27" s="264" t="s">
        <v>1125</v>
      </c>
      <c r="D27" s="265" t="s">
        <v>1112</v>
      </c>
      <c r="E27" s="282" t="s">
        <v>1126</v>
      </c>
      <c r="F27" s="283" t="s">
        <v>1045</v>
      </c>
      <c r="G27" s="26" t="s">
        <v>967</v>
      </c>
      <c r="H27" s="201">
        <v>0.05</v>
      </c>
      <c r="I27" s="203" t="s">
        <v>1086</v>
      </c>
      <c r="J27" s="203" t="s">
        <v>1113</v>
      </c>
      <c r="K27" s="28" t="s">
        <v>1072</v>
      </c>
      <c r="L27" s="51">
        <v>0</v>
      </c>
      <c r="M27" s="61" t="s">
        <v>1127</v>
      </c>
      <c r="N27" s="198" t="s">
        <v>1128</v>
      </c>
      <c r="O27" s="201">
        <v>0.33</v>
      </c>
      <c r="P27" s="263" t="s">
        <v>1129</v>
      </c>
      <c r="Q27" s="280" t="s">
        <v>1130</v>
      </c>
      <c r="R27" s="28" t="s">
        <v>1131</v>
      </c>
      <c r="S27" s="51">
        <v>0</v>
      </c>
      <c r="T27" s="61" t="s">
        <v>1132</v>
      </c>
      <c r="U27" s="198" t="s">
        <v>1133</v>
      </c>
      <c r="V27" s="208">
        <v>0.5</v>
      </c>
      <c r="W27" s="209" t="s">
        <v>1134</v>
      </c>
      <c r="X27" s="284" t="s">
        <v>1135</v>
      </c>
      <c r="Y27" s="37" t="s">
        <v>1136</v>
      </c>
      <c r="Z27" s="80"/>
      <c r="AA27" s="61"/>
      <c r="AB27" s="213"/>
    </row>
    <row r="28" spans="1:28" ht="124.5" customHeight="1">
      <c r="A28" s="431" t="s">
        <v>1137</v>
      </c>
      <c r="B28" s="55" t="s">
        <v>218</v>
      </c>
      <c r="C28" s="264" t="s">
        <v>1138</v>
      </c>
      <c r="D28" s="264" t="s">
        <v>1139</v>
      </c>
      <c r="E28" s="279" t="s">
        <v>1044</v>
      </c>
      <c r="F28" s="283"/>
      <c r="G28" s="26" t="s">
        <v>967</v>
      </c>
      <c r="H28" s="201">
        <v>1</v>
      </c>
      <c r="I28" s="203" t="s">
        <v>1140</v>
      </c>
      <c r="J28" s="203" t="s">
        <v>1141</v>
      </c>
      <c r="K28" s="59" t="s">
        <v>1142</v>
      </c>
      <c r="L28" s="30">
        <v>0.33329999999999999</v>
      </c>
      <c r="M28" s="61" t="s">
        <v>1143</v>
      </c>
      <c r="N28" s="198" t="s">
        <v>1144</v>
      </c>
      <c r="O28" s="201">
        <v>0.67</v>
      </c>
      <c r="P28" s="203" t="s">
        <v>1145</v>
      </c>
      <c r="Q28" s="280" t="s">
        <v>1146</v>
      </c>
      <c r="R28" s="28" t="s">
        <v>1147</v>
      </c>
      <c r="S28" s="30">
        <v>0.66659999999999997</v>
      </c>
      <c r="T28" s="253" t="s">
        <v>1148</v>
      </c>
      <c r="U28" s="198" t="s">
        <v>1149</v>
      </c>
      <c r="V28" s="208">
        <v>1</v>
      </c>
      <c r="W28" s="209" t="s">
        <v>1150</v>
      </c>
      <c r="X28" s="284" t="s">
        <v>1151</v>
      </c>
      <c r="Y28" s="37" t="s">
        <v>1152</v>
      </c>
      <c r="Z28" s="80"/>
      <c r="AA28" s="61"/>
      <c r="AB28" s="213"/>
    </row>
    <row r="29" spans="1:28" ht="157.5" customHeight="1">
      <c r="A29" s="396"/>
      <c r="B29" s="55" t="s">
        <v>505</v>
      </c>
      <c r="C29" s="264" t="s">
        <v>1153</v>
      </c>
      <c r="D29" s="264" t="s">
        <v>1154</v>
      </c>
      <c r="E29" s="264" t="s">
        <v>892</v>
      </c>
      <c r="F29" s="266"/>
      <c r="G29" s="26" t="s">
        <v>967</v>
      </c>
      <c r="H29" s="201">
        <v>0</v>
      </c>
      <c r="I29" s="203"/>
      <c r="J29" s="203" t="s">
        <v>151</v>
      </c>
      <c r="K29" s="28" t="s">
        <v>152</v>
      </c>
      <c r="L29" s="157">
        <v>0</v>
      </c>
      <c r="M29" s="145" t="s">
        <v>1155</v>
      </c>
      <c r="N29" s="147" t="s">
        <v>260</v>
      </c>
      <c r="O29" s="201">
        <v>0.5</v>
      </c>
      <c r="P29" s="203" t="s">
        <v>1156</v>
      </c>
      <c r="Q29" s="203" t="s">
        <v>1157</v>
      </c>
      <c r="R29" s="28" t="s">
        <v>1158</v>
      </c>
      <c r="S29" s="30">
        <f>7/12</f>
        <v>0.58333333333333337</v>
      </c>
      <c r="T29" s="61" t="s">
        <v>1159</v>
      </c>
      <c r="U29" s="198" t="s">
        <v>1160</v>
      </c>
      <c r="V29" s="208">
        <v>1</v>
      </c>
      <c r="W29" s="209" t="s">
        <v>1161</v>
      </c>
      <c r="X29" s="284" t="s">
        <v>1162</v>
      </c>
      <c r="Y29" s="37" t="s">
        <v>1163</v>
      </c>
      <c r="Z29" s="80"/>
      <c r="AA29" s="61"/>
      <c r="AB29" s="213"/>
    </row>
    <row r="30" spans="1:28" ht="118.5" customHeight="1">
      <c r="A30" s="396"/>
      <c r="B30" s="22" t="s">
        <v>522</v>
      </c>
      <c r="C30" s="264" t="s">
        <v>1164</v>
      </c>
      <c r="D30" s="264" t="s">
        <v>1165</v>
      </c>
      <c r="E30" s="279" t="s">
        <v>1044</v>
      </c>
      <c r="F30" s="283"/>
      <c r="G30" s="26" t="s">
        <v>967</v>
      </c>
      <c r="H30" s="201">
        <v>0.05</v>
      </c>
      <c r="I30" s="203" t="s">
        <v>1086</v>
      </c>
      <c r="J30" s="203" t="s">
        <v>1113</v>
      </c>
      <c r="K30" s="28" t="s">
        <v>1072</v>
      </c>
      <c r="L30" s="51">
        <v>0</v>
      </c>
      <c r="M30" s="61" t="s">
        <v>1166</v>
      </c>
      <c r="N30" s="198" t="s">
        <v>1167</v>
      </c>
      <c r="O30" s="201">
        <v>1</v>
      </c>
      <c r="P30" s="203" t="s">
        <v>1168</v>
      </c>
      <c r="Q30" s="280" t="s">
        <v>1169</v>
      </c>
      <c r="R30" s="28" t="s">
        <v>1170</v>
      </c>
      <c r="S30" s="51">
        <v>1</v>
      </c>
      <c r="T30" s="61" t="s">
        <v>1171</v>
      </c>
      <c r="U30" s="198" t="s">
        <v>1172</v>
      </c>
      <c r="V30" s="216">
        <v>1</v>
      </c>
      <c r="W30" s="217" t="s">
        <v>1168</v>
      </c>
      <c r="X30" s="217"/>
      <c r="Y30" s="36" t="s">
        <v>178</v>
      </c>
      <c r="Z30" s="80"/>
      <c r="AA30" s="61"/>
      <c r="AB30" s="213"/>
    </row>
    <row r="31" spans="1:28" ht="156" customHeight="1">
      <c r="A31" s="396"/>
      <c r="B31" s="22" t="s">
        <v>539</v>
      </c>
      <c r="C31" s="264" t="s">
        <v>1173</v>
      </c>
      <c r="D31" s="264" t="s">
        <v>1174</v>
      </c>
      <c r="E31" s="279" t="s">
        <v>1044</v>
      </c>
      <c r="F31" s="266" t="s">
        <v>127</v>
      </c>
      <c r="G31" s="26" t="s">
        <v>967</v>
      </c>
      <c r="H31" s="201">
        <v>1</v>
      </c>
      <c r="I31" s="203" t="s">
        <v>1175</v>
      </c>
      <c r="J31" s="203" t="s">
        <v>1113</v>
      </c>
      <c r="K31" s="28" t="s">
        <v>1176</v>
      </c>
      <c r="L31" s="51">
        <v>0</v>
      </c>
      <c r="M31" s="61" t="s">
        <v>1177</v>
      </c>
      <c r="N31" s="198" t="s">
        <v>1178</v>
      </c>
      <c r="O31" s="201">
        <v>1</v>
      </c>
      <c r="P31" s="285" t="s">
        <v>1179</v>
      </c>
      <c r="Q31" s="280" t="s">
        <v>1180</v>
      </c>
      <c r="R31" s="37" t="s">
        <v>1181</v>
      </c>
      <c r="S31" s="30">
        <v>0.66659999999999997</v>
      </c>
      <c r="T31" s="286" t="s">
        <v>1182</v>
      </c>
      <c r="U31" s="287" t="s">
        <v>1183</v>
      </c>
      <c r="V31" s="216">
        <v>1</v>
      </c>
      <c r="W31" s="217" t="s">
        <v>1175</v>
      </c>
      <c r="X31" s="217"/>
      <c r="Y31" s="37" t="s">
        <v>1184</v>
      </c>
      <c r="Z31" s="80"/>
      <c r="AA31" s="61"/>
      <c r="AB31" s="213"/>
    </row>
    <row r="32" spans="1:28" ht="136.5" customHeight="1">
      <c r="A32" s="396"/>
      <c r="B32" s="211" t="s">
        <v>557</v>
      </c>
      <c r="C32" s="264" t="s">
        <v>1185</v>
      </c>
      <c r="D32" s="264" t="s">
        <v>1186</v>
      </c>
      <c r="E32" s="279" t="s">
        <v>1044</v>
      </c>
      <c r="F32" s="266" t="s">
        <v>1045</v>
      </c>
      <c r="G32" s="26" t="s">
        <v>967</v>
      </c>
      <c r="H32" s="201">
        <v>0.05</v>
      </c>
      <c r="I32" s="203" t="s">
        <v>1086</v>
      </c>
      <c r="J32" s="203" t="s">
        <v>1113</v>
      </c>
      <c r="K32" s="28" t="s">
        <v>1072</v>
      </c>
      <c r="L32" s="51">
        <v>0</v>
      </c>
      <c r="M32" s="61" t="s">
        <v>1187</v>
      </c>
      <c r="N32" s="198" t="s">
        <v>1188</v>
      </c>
      <c r="O32" s="201">
        <v>0.33</v>
      </c>
      <c r="P32" s="263" t="s">
        <v>1189</v>
      </c>
      <c r="Q32" s="280" t="s">
        <v>1190</v>
      </c>
      <c r="R32" s="28" t="s">
        <v>1191</v>
      </c>
      <c r="S32" s="51">
        <v>0</v>
      </c>
      <c r="T32" s="61" t="s">
        <v>1192</v>
      </c>
      <c r="U32" s="198" t="s">
        <v>1193</v>
      </c>
      <c r="V32" s="208">
        <v>0.8</v>
      </c>
      <c r="W32" s="209" t="s">
        <v>1194</v>
      </c>
      <c r="X32" s="217"/>
      <c r="Y32" s="37" t="s">
        <v>1195</v>
      </c>
      <c r="Z32" s="80"/>
      <c r="AA32" s="61"/>
      <c r="AB32" s="213"/>
    </row>
    <row r="33" spans="1:28" ht="123.75" customHeight="1">
      <c r="A33" s="396"/>
      <c r="B33" s="211" t="s">
        <v>1196</v>
      </c>
      <c r="C33" s="264" t="s">
        <v>1197</v>
      </c>
      <c r="D33" s="264" t="s">
        <v>1198</v>
      </c>
      <c r="E33" s="279" t="s">
        <v>1044</v>
      </c>
      <c r="F33" s="283"/>
      <c r="G33" s="26" t="s">
        <v>967</v>
      </c>
      <c r="H33" s="201">
        <v>0.05</v>
      </c>
      <c r="I33" s="203" t="s">
        <v>1086</v>
      </c>
      <c r="J33" s="203" t="s">
        <v>1113</v>
      </c>
      <c r="K33" s="28" t="s">
        <v>1072</v>
      </c>
      <c r="L33" s="51">
        <v>0</v>
      </c>
      <c r="M33" s="61" t="s">
        <v>1199</v>
      </c>
      <c r="N33" s="198" t="s">
        <v>1200</v>
      </c>
      <c r="O33" s="201">
        <v>0.33</v>
      </c>
      <c r="P33" s="263" t="s">
        <v>1189</v>
      </c>
      <c r="Q33" s="280" t="s">
        <v>1201</v>
      </c>
      <c r="R33" s="28" t="s">
        <v>1191</v>
      </c>
      <c r="S33" s="51">
        <v>0</v>
      </c>
      <c r="T33" s="61" t="s">
        <v>1202</v>
      </c>
      <c r="U33" s="198" t="s">
        <v>1203</v>
      </c>
      <c r="V33" s="208">
        <v>0.8</v>
      </c>
      <c r="W33" s="209" t="s">
        <v>1204</v>
      </c>
      <c r="X33" s="217"/>
      <c r="Y33" s="37" t="s">
        <v>1205</v>
      </c>
      <c r="Z33" s="80"/>
      <c r="AA33" s="61"/>
      <c r="AB33" s="213"/>
    </row>
    <row r="34" spans="1:28" ht="162" customHeight="1">
      <c r="A34" s="397"/>
      <c r="B34" s="55" t="s">
        <v>1206</v>
      </c>
      <c r="C34" s="264" t="s">
        <v>1207</v>
      </c>
      <c r="D34" s="264" t="s">
        <v>1208</v>
      </c>
      <c r="E34" s="279" t="s">
        <v>1044</v>
      </c>
      <c r="F34" s="266" t="s">
        <v>87</v>
      </c>
      <c r="G34" s="283" t="s">
        <v>967</v>
      </c>
      <c r="H34" s="201">
        <v>0.05</v>
      </c>
      <c r="I34" s="203" t="s">
        <v>1086</v>
      </c>
      <c r="J34" s="203" t="s">
        <v>1113</v>
      </c>
      <c r="K34" s="28" t="s">
        <v>1072</v>
      </c>
      <c r="L34" s="51">
        <v>0</v>
      </c>
      <c r="M34" s="61" t="s">
        <v>1209</v>
      </c>
      <c r="N34" s="198" t="s">
        <v>1210</v>
      </c>
      <c r="O34" s="201">
        <v>0.33</v>
      </c>
      <c r="P34" s="203" t="s">
        <v>1211</v>
      </c>
      <c r="Q34" s="280" t="s">
        <v>1212</v>
      </c>
      <c r="R34" s="28" t="s">
        <v>1191</v>
      </c>
      <c r="S34" s="51">
        <v>0</v>
      </c>
      <c r="T34" s="61" t="s">
        <v>1213</v>
      </c>
      <c r="U34" s="198" t="s">
        <v>1214</v>
      </c>
      <c r="V34" s="208">
        <v>1</v>
      </c>
      <c r="W34" s="209" t="s">
        <v>1215</v>
      </c>
      <c r="X34" s="217"/>
      <c r="Y34" s="35" t="s">
        <v>650</v>
      </c>
      <c r="Z34" s="80"/>
      <c r="AA34" s="61"/>
      <c r="AB34" s="213"/>
    </row>
    <row r="35" spans="1:28" ht="40.5" customHeight="1">
      <c r="A35" s="232"/>
      <c r="B35" s="151"/>
      <c r="C35" s="151"/>
      <c r="D35" s="151"/>
      <c r="E35" s="151"/>
      <c r="F35" s="151"/>
      <c r="G35" s="112" t="s">
        <v>268</v>
      </c>
      <c r="H35" s="233">
        <f>IFERROR(AVERAGE(H11:H34),"")</f>
        <v>0.1645833333333333</v>
      </c>
      <c r="I35" s="232"/>
      <c r="J35" s="232"/>
      <c r="K35" s="112" t="s">
        <v>269</v>
      </c>
      <c r="L35" s="252">
        <f>IFERROR(AVERAGE(L5:L34),"")</f>
        <v>1.111E-2</v>
      </c>
      <c r="M35" s="232"/>
      <c r="N35" s="112" t="s">
        <v>268</v>
      </c>
      <c r="O35" s="233">
        <f>IFERROR(AVERAGE(O5:O34),"")</f>
        <v>0.39733333333333337</v>
      </c>
      <c r="P35" s="232"/>
      <c r="Q35" s="232"/>
      <c r="R35" s="112" t="s">
        <v>269</v>
      </c>
      <c r="S35" s="233">
        <f>IFERROR(AVERAGE(S5:S34),"")</f>
        <v>0.28054444444444443</v>
      </c>
      <c r="T35" s="232"/>
      <c r="U35" s="112" t="s">
        <v>268</v>
      </c>
      <c r="V35" s="233">
        <f>IFERROR(AVERAGE(V5:V34),"")</f>
        <v>0.96333333333333337</v>
      </c>
      <c r="W35" s="232"/>
      <c r="X35" s="232"/>
      <c r="Y35" s="112" t="s">
        <v>269</v>
      </c>
      <c r="Z35" s="233" t="str">
        <f>IFERROR(AVERAGE(Z5:Z34),"")</f>
        <v/>
      </c>
      <c r="AA35" s="232"/>
      <c r="AB35" s="232"/>
    </row>
    <row r="36" spans="1:28" ht="40.5" customHeight="1">
      <c r="A36" s="232"/>
      <c r="B36" s="151"/>
      <c r="C36" s="151"/>
      <c r="D36" s="151"/>
      <c r="E36" s="151"/>
      <c r="F36" s="151"/>
      <c r="G36" s="151"/>
      <c r="H36" s="151"/>
      <c r="I36" s="232"/>
      <c r="J36" s="232"/>
      <c r="K36" s="232"/>
      <c r="L36" s="232"/>
      <c r="M36" s="232"/>
      <c r="N36" s="232"/>
      <c r="O36" s="232"/>
      <c r="P36" s="232"/>
      <c r="Q36" s="232"/>
      <c r="R36" s="232"/>
      <c r="S36" s="232"/>
      <c r="T36" s="232"/>
      <c r="U36" s="232"/>
      <c r="V36" s="232"/>
      <c r="W36" s="232"/>
      <c r="X36" s="232"/>
      <c r="Y36" s="232"/>
      <c r="Z36" s="232"/>
      <c r="AA36" s="232"/>
      <c r="AB36" s="232"/>
    </row>
    <row r="37" spans="1:28" ht="14.25" customHeight="1">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row>
    <row r="38" spans="1:28" ht="14.25" customHeight="1">
      <c r="A38" s="23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row>
    <row r="39" spans="1:28" ht="14.25" customHeight="1">
      <c r="A39" s="23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row>
    <row r="40" spans="1:28" ht="20.25" customHeight="1">
      <c r="A40" s="232"/>
      <c r="B40" s="232"/>
      <c r="C40" s="232"/>
      <c r="D40" s="232"/>
      <c r="E40" s="232"/>
      <c r="F40" s="232"/>
      <c r="G40" s="232"/>
      <c r="H40" s="432" t="s">
        <v>270</v>
      </c>
      <c r="I40" s="402"/>
      <c r="J40" s="406" t="s">
        <v>1216</v>
      </c>
      <c r="K40" s="407"/>
      <c r="L40" s="407"/>
      <c r="M40" s="407"/>
      <c r="N40" s="408"/>
      <c r="O40" s="432" t="s">
        <v>272</v>
      </c>
      <c r="P40" s="402"/>
      <c r="Q40" s="406" t="s">
        <v>1217</v>
      </c>
      <c r="R40" s="407"/>
      <c r="S40" s="407"/>
      <c r="T40" s="407"/>
      <c r="U40" s="408"/>
      <c r="V40" s="432" t="s">
        <v>274</v>
      </c>
      <c r="W40" s="402"/>
      <c r="X40" s="406"/>
      <c r="Y40" s="407"/>
      <c r="Z40" s="407"/>
      <c r="AA40" s="407"/>
      <c r="AB40" s="408"/>
    </row>
    <row r="41" spans="1:28" ht="20.25" customHeight="1">
      <c r="A41" s="232"/>
      <c r="B41" s="232"/>
      <c r="C41" s="232"/>
      <c r="D41" s="232"/>
      <c r="E41" s="232"/>
      <c r="F41" s="232"/>
      <c r="G41" s="232"/>
      <c r="H41" s="403"/>
      <c r="I41" s="390"/>
      <c r="J41" s="388"/>
      <c r="K41" s="389"/>
      <c r="L41" s="389"/>
      <c r="M41" s="389"/>
      <c r="N41" s="409"/>
      <c r="O41" s="403"/>
      <c r="P41" s="390"/>
      <c r="Q41" s="388"/>
      <c r="R41" s="389"/>
      <c r="S41" s="389"/>
      <c r="T41" s="389"/>
      <c r="U41" s="409"/>
      <c r="V41" s="403"/>
      <c r="W41" s="390"/>
      <c r="X41" s="388"/>
      <c r="Y41" s="389"/>
      <c r="Z41" s="389"/>
      <c r="AA41" s="389"/>
      <c r="AB41" s="409"/>
    </row>
    <row r="42" spans="1:28" ht="20.25" customHeight="1">
      <c r="A42" s="232"/>
      <c r="B42" s="232"/>
      <c r="C42" s="232"/>
      <c r="D42" s="232"/>
      <c r="E42" s="232"/>
      <c r="F42" s="232"/>
      <c r="G42" s="232"/>
      <c r="H42" s="403"/>
      <c r="I42" s="390"/>
      <c r="J42" s="388"/>
      <c r="K42" s="389"/>
      <c r="L42" s="389"/>
      <c r="M42" s="389"/>
      <c r="N42" s="409"/>
      <c r="O42" s="403"/>
      <c r="P42" s="390"/>
      <c r="Q42" s="388"/>
      <c r="R42" s="389"/>
      <c r="S42" s="389"/>
      <c r="T42" s="389"/>
      <c r="U42" s="409"/>
      <c r="V42" s="403"/>
      <c r="W42" s="390"/>
      <c r="X42" s="388"/>
      <c r="Y42" s="389"/>
      <c r="Z42" s="389"/>
      <c r="AA42" s="389"/>
      <c r="AB42" s="409"/>
    </row>
    <row r="43" spans="1:28" ht="20.25" customHeight="1">
      <c r="A43" s="232"/>
      <c r="B43" s="232"/>
      <c r="C43" s="232"/>
      <c r="D43" s="232"/>
      <c r="E43" s="232"/>
      <c r="F43" s="232"/>
      <c r="G43" s="232"/>
      <c r="H43" s="403"/>
      <c r="I43" s="390"/>
      <c r="J43" s="388"/>
      <c r="K43" s="389"/>
      <c r="L43" s="389"/>
      <c r="M43" s="389"/>
      <c r="N43" s="409"/>
      <c r="O43" s="403"/>
      <c r="P43" s="390"/>
      <c r="Q43" s="388"/>
      <c r="R43" s="389"/>
      <c r="S43" s="389"/>
      <c r="T43" s="389"/>
      <c r="U43" s="409"/>
      <c r="V43" s="403"/>
      <c r="W43" s="390"/>
      <c r="X43" s="388"/>
      <c r="Y43" s="389"/>
      <c r="Z43" s="389"/>
      <c r="AA43" s="389"/>
      <c r="AB43" s="409"/>
    </row>
    <row r="44" spans="1:28" ht="20.25" customHeight="1">
      <c r="A44" s="232"/>
      <c r="B44" s="232"/>
      <c r="C44" s="232"/>
      <c r="D44" s="232"/>
      <c r="E44" s="232"/>
      <c r="F44" s="232"/>
      <c r="G44" s="232"/>
      <c r="H44" s="403"/>
      <c r="I44" s="390"/>
      <c r="J44" s="388"/>
      <c r="K44" s="389"/>
      <c r="L44" s="389"/>
      <c r="M44" s="389"/>
      <c r="N44" s="409"/>
      <c r="O44" s="403"/>
      <c r="P44" s="390"/>
      <c r="Q44" s="388"/>
      <c r="R44" s="389"/>
      <c r="S44" s="389"/>
      <c r="T44" s="389"/>
      <c r="U44" s="409"/>
      <c r="V44" s="403"/>
      <c r="W44" s="390"/>
      <c r="X44" s="388"/>
      <c r="Y44" s="389"/>
      <c r="Z44" s="389"/>
      <c r="AA44" s="389"/>
      <c r="AB44" s="409"/>
    </row>
    <row r="45" spans="1:28" ht="43.5" customHeight="1">
      <c r="A45" s="232"/>
      <c r="B45" s="232"/>
      <c r="C45" s="232"/>
      <c r="D45" s="232"/>
      <c r="E45" s="232"/>
      <c r="F45" s="232"/>
      <c r="G45" s="232"/>
      <c r="H45" s="404"/>
      <c r="I45" s="405"/>
      <c r="J45" s="410"/>
      <c r="K45" s="411"/>
      <c r="L45" s="411"/>
      <c r="M45" s="411"/>
      <c r="N45" s="412"/>
      <c r="O45" s="404"/>
      <c r="P45" s="405"/>
      <c r="Q45" s="410"/>
      <c r="R45" s="411"/>
      <c r="S45" s="411"/>
      <c r="T45" s="411"/>
      <c r="U45" s="412"/>
      <c r="V45" s="404"/>
      <c r="W45" s="405"/>
      <c r="X45" s="410"/>
      <c r="Y45" s="411"/>
      <c r="Z45" s="411"/>
      <c r="AA45" s="411"/>
      <c r="AB45" s="412"/>
    </row>
    <row r="46" spans="1:28" ht="14.25" customHeight="1">
      <c r="A46" s="232"/>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row>
    <row r="47" spans="1:28" ht="14.25" customHeight="1">
      <c r="A47" s="232"/>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row>
    <row r="48" spans="1:28" ht="14.25" customHeight="1">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row>
    <row r="49" spans="1:28" ht="14.25" customHeight="1">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row>
    <row r="50" spans="1:28" ht="14.25" customHeight="1">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row>
    <row r="51" spans="1:28" ht="14.25" customHeight="1">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row>
    <row r="52" spans="1:28" ht="14.25" customHeight="1">
      <c r="A52" s="23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row>
    <row r="53" spans="1:28" ht="14.25" customHeight="1">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row>
    <row r="54" spans="1:28" ht="14.25" customHeight="1">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row>
    <row r="55" spans="1:28"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row>
    <row r="56" spans="1:28"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row>
    <row r="57" spans="1:28" ht="14.25"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row>
    <row r="58" spans="1:28" ht="14.25"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row>
    <row r="59" spans="1:28" ht="14.25"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row>
    <row r="60" spans="1:28" ht="14.25"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row>
    <row r="61" spans="1:28" ht="14.25"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row>
    <row r="62" spans="1:28" ht="14.25"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row>
    <row r="63" spans="1:28" ht="14.25" customHeight="1">
      <c r="A63" s="23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row>
    <row r="64" spans="1:28" ht="14.25" customHeight="1">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row>
    <row r="65" spans="1:28" ht="14.25" customHeight="1">
      <c r="A65" s="23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row>
    <row r="66" spans="1:28" ht="14.25" customHeight="1">
      <c r="A66" s="23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row>
    <row r="67" spans="1:28" ht="14.25" customHeight="1">
      <c r="A67" s="23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row>
    <row r="68" spans="1:28" ht="14.25" customHeight="1">
      <c r="A68" s="23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row>
    <row r="69" spans="1:28" ht="14.25" customHeight="1">
      <c r="A69" s="23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row>
    <row r="70" spans="1:28" ht="14.25" customHeight="1">
      <c r="A70" s="232"/>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row>
    <row r="71" spans="1:28" ht="14.25" customHeight="1">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row>
    <row r="72" spans="1:28" ht="14.25" customHeight="1">
      <c r="A72" s="2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row>
    <row r="73" spans="1:28" ht="14.25" customHeight="1">
      <c r="A73" s="2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row>
    <row r="74" spans="1:28" ht="14.25" customHeight="1">
      <c r="A74" s="2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row>
    <row r="75" spans="1:28" ht="14.25" customHeight="1">
      <c r="A75" s="2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row>
    <row r="76" spans="1:28" ht="14.25" customHeight="1">
      <c r="A76" s="2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row>
    <row r="77" spans="1:28" ht="14.25" customHeight="1">
      <c r="A77" s="232"/>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row>
    <row r="78" spans="1:28" ht="14.25" customHeight="1">
      <c r="A78" s="2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row>
    <row r="79" spans="1:28" ht="14.25" customHeight="1">
      <c r="A79" s="2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row>
    <row r="80" spans="1:28" ht="14.25" customHeight="1">
      <c r="A80" s="23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row>
    <row r="81" spans="1:28" ht="14.25" customHeight="1">
      <c r="A81" s="23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row>
    <row r="82" spans="1:28" ht="14.25" customHeight="1">
      <c r="A82" s="23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row>
    <row r="83" spans="1:28" ht="14.25" customHeight="1">
      <c r="A83" s="23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row>
    <row r="84" spans="1:28" ht="14.25" customHeight="1">
      <c r="A84" s="23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row>
    <row r="85" spans="1:28" ht="14.25" customHeight="1">
      <c r="A85" s="23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row>
    <row r="86" spans="1:28" ht="14.25" customHeight="1">
      <c r="A86" s="232"/>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row>
    <row r="87" spans="1:28" ht="14.25" customHeight="1">
      <c r="A87" s="232"/>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row>
    <row r="88" spans="1:28" ht="14.25" customHeight="1">
      <c r="A88" s="232"/>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row>
    <row r="89" spans="1:28" ht="14.25" customHeight="1">
      <c r="A89" s="232"/>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row>
    <row r="90" spans="1:28" ht="14.25" customHeight="1">
      <c r="A90" s="232"/>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row>
    <row r="91" spans="1:28" ht="14.25" customHeight="1">
      <c r="A91" s="232"/>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row>
    <row r="92" spans="1:28" ht="14.25" customHeight="1">
      <c r="A92" s="232"/>
      <c r="B92" s="232"/>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row>
    <row r="93" spans="1:28" ht="14.25" customHeight="1">
      <c r="A93" s="232"/>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row>
    <row r="94" spans="1:28" ht="14.25" customHeight="1">
      <c r="A94" s="232"/>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row>
    <row r="95" spans="1:28" ht="14.25" customHeight="1">
      <c r="A95" s="232"/>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row>
    <row r="96" spans="1:28" ht="14.25" customHeight="1">
      <c r="A96" s="232"/>
      <c r="B96" s="232"/>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232"/>
      <c r="AA96" s="232"/>
      <c r="AB96" s="232"/>
    </row>
    <row r="97" spans="1:28" ht="14.25" customHeight="1">
      <c r="A97" s="232"/>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row>
    <row r="98" spans="1:28" ht="14.25" customHeight="1">
      <c r="A98" s="232"/>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row>
    <row r="99" spans="1:28" ht="14.25" customHeight="1">
      <c r="A99" s="232"/>
      <c r="B99" s="232"/>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row>
    <row r="100" spans="1:28" ht="14.25" customHeight="1">
      <c r="A100" s="232"/>
      <c r="B100" s="232"/>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row>
    <row r="101" spans="1:28" ht="14.25" customHeight="1">
      <c r="A101" s="232"/>
      <c r="B101" s="232"/>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row>
    <row r="102" spans="1:28" ht="14.25" customHeight="1">
      <c r="A102" s="232"/>
      <c r="B102" s="232"/>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row>
    <row r="103" spans="1:28" ht="14.25" customHeight="1">
      <c r="A103" s="232"/>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row>
    <row r="104" spans="1:28" ht="14.25" customHeight="1">
      <c r="A104" s="232"/>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row>
    <row r="105" spans="1:28" ht="14.25" customHeight="1">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row>
    <row r="106" spans="1:28" ht="14.25" customHeight="1">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row>
    <row r="107" spans="1:28" ht="14.25" customHeight="1">
      <c r="A107" s="232"/>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row>
    <row r="108" spans="1:28" ht="14.25" customHeight="1">
      <c r="A108" s="232"/>
      <c r="B108" s="232"/>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row>
    <row r="109" spans="1:28" ht="14.25" customHeight="1">
      <c r="A109" s="232"/>
      <c r="B109" s="232"/>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row>
    <row r="110" spans="1:28" ht="14.25" customHeight="1">
      <c r="A110" s="232"/>
      <c r="B110" s="232"/>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row>
    <row r="111" spans="1:28" ht="14.25" customHeight="1">
      <c r="A111" s="232"/>
      <c r="B111" s="232"/>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row>
    <row r="112" spans="1:28" ht="14.25" customHeight="1">
      <c r="A112" s="232"/>
      <c r="B112" s="232"/>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row>
    <row r="113" spans="1:28" ht="14.25" customHeight="1">
      <c r="A113" s="232"/>
      <c r="B113" s="232"/>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row>
    <row r="114" spans="1:28" ht="14.25" customHeight="1">
      <c r="A114" s="232"/>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row>
    <row r="115" spans="1:28" ht="14.25" customHeight="1">
      <c r="A115" s="232"/>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row>
    <row r="116" spans="1:28" ht="14.25" customHeight="1">
      <c r="A116" s="232"/>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row>
    <row r="117" spans="1:28" ht="14.25" customHeight="1">
      <c r="A117" s="232"/>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row>
    <row r="118" spans="1:28" ht="14.25" customHeight="1">
      <c r="A118" s="23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row>
    <row r="119" spans="1:28" ht="14.25" customHeight="1">
      <c r="A119" s="232"/>
      <c r="B119" s="232"/>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row>
    <row r="120" spans="1:28" ht="14.25" customHeight="1">
      <c r="A120" s="232"/>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row>
    <row r="121" spans="1:28" ht="14.25" customHeight="1">
      <c r="A121" s="232"/>
      <c r="B121" s="232"/>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row>
    <row r="122" spans="1:28" ht="14.25" customHeight="1">
      <c r="A122" s="232"/>
      <c r="B122" s="232"/>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row>
    <row r="123" spans="1:28" ht="14.25" customHeight="1">
      <c r="A123" s="232"/>
      <c r="B123" s="232"/>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row>
    <row r="124" spans="1:28" ht="14.25" customHeight="1">
      <c r="A124" s="232"/>
      <c r="B124" s="232"/>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row>
    <row r="125" spans="1:28" ht="14.25" customHeight="1">
      <c r="A125" s="232"/>
      <c r="B125" s="232"/>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row>
    <row r="126" spans="1:28" ht="14.25"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row>
    <row r="127" spans="1:28" ht="14.25" customHeight="1">
      <c r="A127" s="232"/>
      <c r="B127" s="232"/>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row>
    <row r="128" spans="1:28" ht="14.25" customHeight="1">
      <c r="A128" s="232"/>
      <c r="B128" s="232"/>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row>
    <row r="129" spans="1:28" ht="14.25" customHeight="1">
      <c r="A129" s="232"/>
      <c r="B129" s="232"/>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row>
    <row r="130" spans="1:28" ht="14.25" customHeight="1">
      <c r="A130" s="232"/>
      <c r="B130" s="232"/>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row>
    <row r="131" spans="1:28" ht="14.25" customHeight="1">
      <c r="A131" s="232"/>
      <c r="B131" s="232"/>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row>
    <row r="132" spans="1:28" ht="14.25" customHeight="1">
      <c r="A132" s="232"/>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row>
    <row r="133" spans="1:28" ht="14.25" customHeight="1">
      <c r="A133" s="232"/>
      <c r="B133" s="232"/>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row>
    <row r="134" spans="1:28" ht="14.25" customHeight="1">
      <c r="A134" s="232"/>
      <c r="B134" s="232"/>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row>
    <row r="135" spans="1:28" ht="14.25" customHeight="1">
      <c r="A135" s="232"/>
      <c r="B135" s="232"/>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row>
    <row r="136" spans="1:28" ht="14.25" customHeight="1">
      <c r="A136" s="232"/>
      <c r="B136" s="232"/>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row>
    <row r="137" spans="1:28" ht="14.25" customHeight="1">
      <c r="A137" s="232"/>
      <c r="B137" s="232"/>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row>
    <row r="138" spans="1:28" ht="14.25" customHeight="1">
      <c r="A138" s="232"/>
      <c r="B138" s="232"/>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row>
    <row r="139" spans="1:28" ht="14.25" customHeight="1">
      <c r="A139" s="232"/>
      <c r="B139" s="232"/>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row>
    <row r="140" spans="1:28" ht="14.25" customHeight="1">
      <c r="A140" s="232"/>
      <c r="B140" s="232"/>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row>
    <row r="141" spans="1:28" ht="14.25" customHeight="1">
      <c r="A141" s="232"/>
      <c r="B141" s="232"/>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row>
    <row r="142" spans="1:28" ht="14.25" customHeight="1">
      <c r="A142" s="232"/>
      <c r="B142" s="232"/>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row>
    <row r="143" spans="1:28" ht="14.25" customHeight="1">
      <c r="A143" s="232"/>
      <c r="B143" s="232"/>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row>
    <row r="144" spans="1:28" ht="14.25" customHeight="1">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row>
    <row r="145" spans="1:28" ht="14.25" customHeight="1">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row>
    <row r="146" spans="1:28" ht="14.25" customHeight="1">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row>
    <row r="147" spans="1:28" ht="14.25" customHeight="1">
      <c r="A147" s="232"/>
      <c r="B147" s="232"/>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row>
    <row r="148" spans="1:28" ht="14.25" customHeight="1">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row>
    <row r="149" spans="1:28" ht="14.25" customHeight="1">
      <c r="A149" s="232"/>
      <c r="B149" s="232"/>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row>
    <row r="150" spans="1:28" ht="14.25" customHeight="1">
      <c r="A150" s="232"/>
      <c r="B150" s="232"/>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row>
    <row r="151" spans="1:28" ht="14.25" customHeight="1">
      <c r="A151" s="232"/>
      <c r="B151" s="232"/>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row>
    <row r="152" spans="1:28" ht="14.25" customHeight="1">
      <c r="A152" s="232"/>
      <c r="B152" s="232"/>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row>
    <row r="153" spans="1:28" ht="14.25" customHeight="1">
      <c r="A153" s="232"/>
      <c r="B153" s="232"/>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row>
    <row r="154" spans="1:28" ht="14.25" customHeight="1">
      <c r="A154" s="232"/>
      <c r="B154" s="232"/>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row>
    <row r="155" spans="1:28" ht="14.25" customHeight="1">
      <c r="A155" s="232"/>
      <c r="B155" s="232"/>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row>
    <row r="156" spans="1:28" ht="14.25" customHeight="1">
      <c r="A156" s="232"/>
      <c r="B156" s="232"/>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row>
    <row r="157" spans="1:28" ht="14.25" customHeight="1">
      <c r="A157" s="232"/>
      <c r="B157" s="232"/>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row>
    <row r="158" spans="1:28" ht="14.25" customHeight="1">
      <c r="A158" s="232"/>
      <c r="B158" s="232"/>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row>
    <row r="159" spans="1:28" ht="14.25" customHeight="1">
      <c r="A159" s="232"/>
      <c r="B159" s="232"/>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row>
    <row r="160" spans="1:28" ht="14.25" customHeight="1">
      <c r="A160" s="232"/>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row>
    <row r="161" spans="1:28" ht="14.25" customHeight="1">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row>
    <row r="162" spans="1:28" ht="14.25" customHeight="1">
      <c r="A162" s="232"/>
      <c r="B162" s="232"/>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row>
    <row r="163" spans="1:28" ht="14.25" customHeight="1">
      <c r="A163" s="232"/>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row>
    <row r="164" spans="1:28" ht="14.25" customHeight="1">
      <c r="A164" s="232"/>
      <c r="B164" s="232"/>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row>
    <row r="165" spans="1:28" ht="14.25" customHeight="1">
      <c r="A165" s="232"/>
      <c r="B165" s="232"/>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row>
    <row r="166" spans="1:28" ht="14.25" customHeight="1">
      <c r="A166" s="232"/>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row>
    <row r="167" spans="1:28" ht="14.25" customHeight="1">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row>
    <row r="168" spans="1:28" ht="14.25" customHeight="1">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row>
    <row r="169" spans="1:28" ht="14.25" customHeight="1">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row>
    <row r="170" spans="1:28" ht="14.25" customHeight="1">
      <c r="A170" s="232"/>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row>
    <row r="171" spans="1:28" ht="14.25" customHeight="1">
      <c r="A171" s="232"/>
      <c r="B171" s="232"/>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row>
    <row r="172" spans="1:28" ht="14.25" customHeight="1">
      <c r="A172" s="232"/>
      <c r="B172" s="232"/>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row>
    <row r="173" spans="1:28" ht="14.25" customHeight="1">
      <c r="A173" s="232"/>
      <c r="B173" s="232"/>
      <c r="C173" s="232"/>
      <c r="D173" s="232"/>
      <c r="E173" s="232"/>
      <c r="F173" s="232"/>
      <c r="G173" s="232"/>
      <c r="H173" s="232"/>
      <c r="I173" s="232"/>
      <c r="J173" s="232"/>
      <c r="K173" s="232"/>
      <c r="L173" s="232"/>
      <c r="M173" s="232"/>
      <c r="N173" s="232"/>
      <c r="O173" s="232"/>
      <c r="P173" s="232"/>
      <c r="Q173" s="232"/>
      <c r="R173" s="232"/>
      <c r="S173" s="232"/>
      <c r="T173" s="232"/>
      <c r="U173" s="232"/>
      <c r="V173" s="232"/>
      <c r="W173" s="232"/>
      <c r="X173" s="232"/>
      <c r="Y173" s="232"/>
      <c r="Z173" s="232"/>
      <c r="AA173" s="232"/>
      <c r="AB173" s="232"/>
    </row>
    <row r="174" spans="1:28" ht="14.25" customHeight="1">
      <c r="A174" s="232"/>
      <c r="B174" s="232"/>
      <c r="C174" s="232"/>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row>
    <row r="175" spans="1:28" ht="14.25" customHeight="1">
      <c r="A175" s="232"/>
      <c r="B175" s="232"/>
      <c r="C175" s="232"/>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row>
    <row r="176" spans="1:28" ht="14.25" customHeight="1">
      <c r="A176" s="232"/>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row>
    <row r="177" spans="1:28" ht="14.25" customHeight="1">
      <c r="A177" s="232"/>
      <c r="B177" s="232"/>
      <c r="C177" s="232"/>
      <c r="D177" s="232"/>
      <c r="E177" s="232"/>
      <c r="F177" s="232"/>
      <c r="G177" s="232"/>
      <c r="H177" s="232"/>
      <c r="I177" s="232"/>
      <c r="J177" s="232"/>
      <c r="K177" s="232"/>
      <c r="L177" s="232"/>
      <c r="M177" s="232"/>
      <c r="N177" s="232"/>
      <c r="O177" s="232"/>
      <c r="P177" s="232"/>
      <c r="Q177" s="232"/>
      <c r="R177" s="232"/>
      <c r="S177" s="232"/>
      <c r="T177" s="232"/>
      <c r="U177" s="232"/>
      <c r="V177" s="232"/>
      <c r="W177" s="232"/>
      <c r="X177" s="232"/>
      <c r="Y177" s="232"/>
      <c r="Z177" s="232"/>
      <c r="AA177" s="232"/>
      <c r="AB177" s="232"/>
    </row>
    <row r="178" spans="1:28" ht="14.25" customHeight="1">
      <c r="A178" s="232"/>
      <c r="B178" s="232"/>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row>
    <row r="179" spans="1:28" ht="14.25" customHeight="1">
      <c r="A179" s="232"/>
      <c r="B179" s="232"/>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row>
    <row r="180" spans="1:28" ht="14.25" customHeight="1">
      <c r="A180" s="232"/>
      <c r="B180" s="232"/>
      <c r="C180" s="232"/>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row>
    <row r="181" spans="1:28" ht="14.25" customHeight="1">
      <c r="A181" s="232"/>
      <c r="B181" s="232"/>
      <c r="C181" s="232"/>
      <c r="D181" s="232"/>
      <c r="E181" s="232"/>
      <c r="F181" s="232"/>
      <c r="G181" s="232"/>
      <c r="H181" s="232"/>
      <c r="I181" s="232"/>
      <c r="J181" s="232"/>
      <c r="K181" s="232"/>
      <c r="L181" s="232"/>
      <c r="M181" s="232"/>
      <c r="N181" s="232"/>
      <c r="O181" s="232"/>
      <c r="P181" s="232"/>
      <c r="Q181" s="232"/>
      <c r="R181" s="232"/>
      <c r="S181" s="232"/>
      <c r="T181" s="232"/>
      <c r="U181" s="232"/>
      <c r="V181" s="232"/>
      <c r="W181" s="232"/>
      <c r="X181" s="232"/>
      <c r="Y181" s="232"/>
      <c r="Z181" s="232"/>
      <c r="AA181" s="232"/>
      <c r="AB181" s="232"/>
    </row>
    <row r="182" spans="1:28" ht="14.25" customHeight="1">
      <c r="A182" s="232"/>
      <c r="B182" s="232"/>
      <c r="C182" s="232"/>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row>
    <row r="183" spans="1:28" ht="14.25" customHeight="1">
      <c r="A183" s="232"/>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row>
    <row r="184" spans="1:28" ht="14.25" customHeight="1">
      <c r="A184" s="232"/>
      <c r="B184" s="232"/>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row>
    <row r="185" spans="1:28" ht="14.25" customHeight="1">
      <c r="A185" s="232"/>
      <c r="B185" s="232"/>
      <c r="C185" s="232"/>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row>
    <row r="186" spans="1:28" ht="14.25" customHeight="1">
      <c r="A186" s="232"/>
      <c r="B186" s="232"/>
      <c r="C186" s="232"/>
      <c r="D186" s="232"/>
      <c r="E186" s="232"/>
      <c r="F186" s="232"/>
      <c r="G186" s="232"/>
      <c r="H186" s="232"/>
      <c r="I186" s="232"/>
      <c r="J186" s="232"/>
      <c r="K186" s="232"/>
      <c r="L186" s="232"/>
      <c r="M186" s="232"/>
      <c r="N186" s="232"/>
      <c r="O186" s="232"/>
      <c r="P186" s="232"/>
      <c r="Q186" s="232"/>
      <c r="R186" s="232"/>
      <c r="S186" s="232"/>
      <c r="T186" s="232"/>
      <c r="U186" s="232"/>
      <c r="V186" s="232"/>
      <c r="W186" s="232"/>
      <c r="X186" s="232"/>
      <c r="Y186" s="232"/>
      <c r="Z186" s="232"/>
      <c r="AA186" s="232"/>
      <c r="AB186" s="232"/>
    </row>
    <row r="187" spans="1:28" ht="14.25" customHeight="1">
      <c r="A187" s="232"/>
      <c r="B187" s="232"/>
      <c r="C187" s="232"/>
      <c r="D187" s="232"/>
      <c r="E187" s="232"/>
      <c r="F187" s="232"/>
      <c r="G187" s="232"/>
      <c r="H187" s="232"/>
      <c r="I187" s="232"/>
      <c r="J187" s="232"/>
      <c r="K187" s="232"/>
      <c r="L187" s="232"/>
      <c r="M187" s="232"/>
      <c r="N187" s="232"/>
      <c r="O187" s="232"/>
      <c r="P187" s="232"/>
      <c r="Q187" s="232"/>
      <c r="R187" s="232"/>
      <c r="S187" s="232"/>
      <c r="T187" s="232"/>
      <c r="U187" s="232"/>
      <c r="V187" s="232"/>
      <c r="W187" s="232"/>
      <c r="X187" s="232"/>
      <c r="Y187" s="232"/>
      <c r="Z187" s="232"/>
      <c r="AA187" s="232"/>
      <c r="AB187" s="232"/>
    </row>
    <row r="188" spans="1:28" ht="14.25" customHeight="1">
      <c r="A188" s="232"/>
      <c r="B188" s="232"/>
      <c r="C188" s="232"/>
      <c r="D188" s="232"/>
      <c r="E188" s="232"/>
      <c r="F188" s="232"/>
      <c r="G188" s="232"/>
      <c r="H188" s="232"/>
      <c r="I188" s="232"/>
      <c r="J188" s="232"/>
      <c r="K188" s="232"/>
      <c r="L188" s="232"/>
      <c r="M188" s="232"/>
      <c r="N188" s="232"/>
      <c r="O188" s="232"/>
      <c r="P188" s="232"/>
      <c r="Q188" s="232"/>
      <c r="R188" s="232"/>
      <c r="S188" s="232"/>
      <c r="T188" s="232"/>
      <c r="U188" s="232"/>
      <c r="V188" s="232"/>
      <c r="W188" s="232"/>
      <c r="X188" s="232"/>
      <c r="Y188" s="232"/>
      <c r="Z188" s="232"/>
      <c r="AA188" s="232"/>
      <c r="AB188" s="232"/>
    </row>
    <row r="189" spans="1:28" ht="14.25" customHeight="1">
      <c r="A189" s="232"/>
      <c r="B189" s="232"/>
      <c r="C189" s="232"/>
      <c r="D189" s="232"/>
      <c r="E189" s="232"/>
      <c r="F189" s="232"/>
      <c r="G189" s="232"/>
      <c r="H189" s="232"/>
      <c r="I189" s="232"/>
      <c r="J189" s="232"/>
      <c r="K189" s="232"/>
      <c r="L189" s="232"/>
      <c r="M189" s="232"/>
      <c r="N189" s="232"/>
      <c r="O189" s="232"/>
      <c r="P189" s="232"/>
      <c r="Q189" s="232"/>
      <c r="R189" s="232"/>
      <c r="S189" s="232"/>
      <c r="T189" s="232"/>
      <c r="U189" s="232"/>
      <c r="V189" s="232"/>
      <c r="W189" s="232"/>
      <c r="X189" s="232"/>
      <c r="Y189" s="232"/>
      <c r="Z189" s="232"/>
      <c r="AA189" s="232"/>
      <c r="AB189" s="232"/>
    </row>
    <row r="190" spans="1:28" ht="14.25" customHeight="1">
      <c r="A190" s="232"/>
      <c r="B190" s="232"/>
      <c r="C190" s="232"/>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row>
    <row r="191" spans="1:28" ht="14.25" customHeight="1">
      <c r="A191" s="232"/>
      <c r="B191" s="232"/>
      <c r="C191" s="232"/>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row>
    <row r="192" spans="1:28" ht="14.25" customHeight="1">
      <c r="A192" s="232"/>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c r="X192" s="232"/>
      <c r="Y192" s="232"/>
      <c r="Z192" s="232"/>
      <c r="AA192" s="232"/>
      <c r="AB192" s="232"/>
    </row>
    <row r="193" spans="1:28" ht="14.25" customHeight="1">
      <c r="A193" s="232"/>
      <c r="B193" s="232"/>
      <c r="C193" s="232"/>
      <c r="D193" s="232"/>
      <c r="E193" s="232"/>
      <c r="F193" s="232"/>
      <c r="G193" s="232"/>
      <c r="H193" s="232"/>
      <c r="I193" s="232"/>
      <c r="J193" s="232"/>
      <c r="K193" s="232"/>
      <c r="L193" s="232"/>
      <c r="M193" s="232"/>
      <c r="N193" s="232"/>
      <c r="O193" s="232"/>
      <c r="P193" s="232"/>
      <c r="Q193" s="232"/>
      <c r="R193" s="232"/>
      <c r="S193" s="232"/>
      <c r="T193" s="232"/>
      <c r="U193" s="232"/>
      <c r="V193" s="232"/>
      <c r="W193" s="232"/>
      <c r="X193" s="232"/>
      <c r="Y193" s="232"/>
      <c r="Z193" s="232"/>
      <c r="AA193" s="232"/>
      <c r="AB193" s="232"/>
    </row>
    <row r="194" spans="1:28" ht="14.25" customHeight="1">
      <c r="A194" s="232"/>
      <c r="B194" s="232"/>
      <c r="C194" s="232"/>
      <c r="D194" s="232"/>
      <c r="E194" s="232"/>
      <c r="F194" s="232"/>
      <c r="G194" s="232"/>
      <c r="H194" s="232"/>
      <c r="I194" s="232"/>
      <c r="J194" s="232"/>
      <c r="K194" s="232"/>
      <c r="L194" s="232"/>
      <c r="M194" s="232"/>
      <c r="N194" s="232"/>
      <c r="O194" s="232"/>
      <c r="P194" s="232"/>
      <c r="Q194" s="232"/>
      <c r="R194" s="232"/>
      <c r="S194" s="232"/>
      <c r="T194" s="232"/>
      <c r="U194" s="232"/>
      <c r="V194" s="232"/>
      <c r="W194" s="232"/>
      <c r="X194" s="232"/>
      <c r="Y194" s="232"/>
      <c r="Z194" s="232"/>
      <c r="AA194" s="232"/>
      <c r="AB194" s="232"/>
    </row>
    <row r="195" spans="1:28" ht="14.25" customHeight="1">
      <c r="A195" s="232"/>
      <c r="B195" s="232"/>
      <c r="C195" s="232"/>
      <c r="D195" s="232"/>
      <c r="E195" s="232"/>
      <c r="F195" s="232"/>
      <c r="G195" s="232"/>
      <c r="H195" s="232"/>
      <c r="I195" s="232"/>
      <c r="J195" s="232"/>
      <c r="K195" s="232"/>
      <c r="L195" s="232"/>
      <c r="M195" s="232"/>
      <c r="N195" s="232"/>
      <c r="O195" s="232"/>
      <c r="P195" s="232"/>
      <c r="Q195" s="232"/>
      <c r="R195" s="232"/>
      <c r="S195" s="232"/>
      <c r="T195" s="232"/>
      <c r="U195" s="232"/>
      <c r="V195" s="232"/>
      <c r="W195" s="232"/>
      <c r="X195" s="232"/>
      <c r="Y195" s="232"/>
      <c r="Z195" s="232"/>
      <c r="AA195" s="232"/>
      <c r="AB195" s="232"/>
    </row>
    <row r="196" spans="1:28" ht="14.25" customHeight="1">
      <c r="A196" s="232"/>
      <c r="B196" s="232"/>
      <c r="C196" s="232"/>
      <c r="D196" s="232"/>
      <c r="E196" s="232"/>
      <c r="F196" s="232"/>
      <c r="G196" s="232"/>
      <c r="H196" s="232"/>
      <c r="I196" s="232"/>
      <c r="J196" s="232"/>
      <c r="K196" s="232"/>
      <c r="L196" s="232"/>
      <c r="M196" s="232"/>
      <c r="N196" s="232"/>
      <c r="O196" s="232"/>
      <c r="P196" s="232"/>
      <c r="Q196" s="232"/>
      <c r="R196" s="232"/>
      <c r="S196" s="232"/>
      <c r="T196" s="232"/>
      <c r="U196" s="232"/>
      <c r="V196" s="232"/>
      <c r="W196" s="232"/>
      <c r="X196" s="232"/>
      <c r="Y196" s="232"/>
      <c r="Z196" s="232"/>
      <c r="AA196" s="232"/>
      <c r="AB196" s="232"/>
    </row>
    <row r="197" spans="1:28" ht="14.25" customHeight="1">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row>
    <row r="198" spans="1:28" ht="14.25" customHeight="1">
      <c r="A198" s="232"/>
      <c r="B198" s="232"/>
      <c r="C198" s="232"/>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row>
    <row r="199" spans="1:28" ht="14.25" customHeight="1">
      <c r="A199" s="232"/>
      <c r="B199" s="232"/>
      <c r="C199" s="232"/>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row>
    <row r="200" spans="1:28" ht="14.25" customHeight="1">
      <c r="A200" s="232"/>
      <c r="B200" s="232"/>
      <c r="C200" s="232"/>
      <c r="D200" s="232"/>
      <c r="E200" s="232"/>
      <c r="F200" s="232"/>
      <c r="G200" s="232"/>
      <c r="H200" s="232"/>
      <c r="I200" s="232"/>
      <c r="J200" s="232"/>
      <c r="K200" s="232"/>
      <c r="L200" s="232"/>
      <c r="M200" s="232"/>
      <c r="N200" s="232"/>
      <c r="O200" s="232"/>
      <c r="P200" s="232"/>
      <c r="Q200" s="232"/>
      <c r="R200" s="232"/>
      <c r="S200" s="232"/>
      <c r="T200" s="232"/>
      <c r="U200" s="232"/>
      <c r="V200" s="232"/>
      <c r="W200" s="232"/>
      <c r="X200" s="232"/>
      <c r="Y200" s="232"/>
      <c r="Z200" s="232"/>
      <c r="AA200" s="232"/>
      <c r="AB200" s="232"/>
    </row>
    <row r="201" spans="1:28" ht="14.25" customHeight="1">
      <c r="A201" s="232"/>
      <c r="B201" s="232"/>
      <c r="C201" s="232"/>
      <c r="D201" s="232"/>
      <c r="E201" s="232"/>
      <c r="F201" s="232"/>
      <c r="G201" s="232"/>
      <c r="H201" s="232"/>
      <c r="I201" s="232"/>
      <c r="J201" s="232"/>
      <c r="K201" s="232"/>
      <c r="L201" s="232"/>
      <c r="M201" s="232"/>
      <c r="N201" s="232"/>
      <c r="O201" s="232"/>
      <c r="P201" s="232"/>
      <c r="Q201" s="232"/>
      <c r="R201" s="232"/>
      <c r="S201" s="232"/>
      <c r="T201" s="232"/>
      <c r="U201" s="232"/>
      <c r="V201" s="232"/>
      <c r="W201" s="232"/>
      <c r="X201" s="232"/>
      <c r="Y201" s="232"/>
      <c r="Z201" s="232"/>
      <c r="AA201" s="232"/>
      <c r="AB201" s="232"/>
    </row>
    <row r="202" spans="1:28" ht="14.25" customHeight="1">
      <c r="A202" s="232"/>
      <c r="B202" s="232"/>
      <c r="C202" s="232"/>
      <c r="D202" s="232"/>
      <c r="E202" s="232"/>
      <c r="F202" s="232"/>
      <c r="G202" s="232"/>
      <c r="H202" s="232"/>
      <c r="I202" s="232"/>
      <c r="J202" s="232"/>
      <c r="K202" s="232"/>
      <c r="L202" s="232"/>
      <c r="M202" s="232"/>
      <c r="N202" s="232"/>
      <c r="O202" s="232"/>
      <c r="P202" s="232"/>
      <c r="Q202" s="232"/>
      <c r="R202" s="232"/>
      <c r="S202" s="232"/>
      <c r="T202" s="232"/>
      <c r="U202" s="232"/>
      <c r="V202" s="232"/>
      <c r="W202" s="232"/>
      <c r="X202" s="232"/>
      <c r="Y202" s="232"/>
      <c r="Z202" s="232"/>
      <c r="AA202" s="232"/>
      <c r="AB202" s="232"/>
    </row>
    <row r="203" spans="1:28" ht="14.25" customHeight="1">
      <c r="A203" s="232"/>
      <c r="B203" s="232"/>
      <c r="C203" s="232"/>
      <c r="D203" s="232"/>
      <c r="E203" s="232"/>
      <c r="F203" s="232"/>
      <c r="G203" s="232"/>
      <c r="H203" s="232"/>
      <c r="I203" s="232"/>
      <c r="J203" s="232"/>
      <c r="K203" s="232"/>
      <c r="L203" s="232"/>
      <c r="M203" s="232"/>
      <c r="N203" s="232"/>
      <c r="O203" s="232"/>
      <c r="P203" s="232"/>
      <c r="Q203" s="232"/>
      <c r="R203" s="232"/>
      <c r="S203" s="232"/>
      <c r="T203" s="232"/>
      <c r="U203" s="232"/>
      <c r="V203" s="232"/>
      <c r="W203" s="232"/>
      <c r="X203" s="232"/>
      <c r="Y203" s="232"/>
      <c r="Z203" s="232"/>
      <c r="AA203" s="232"/>
      <c r="AB203" s="232"/>
    </row>
    <row r="204" spans="1:28" ht="14.25" customHeight="1">
      <c r="A204" s="232"/>
      <c r="B204" s="232"/>
      <c r="C204" s="232"/>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row>
    <row r="205" spans="1:28" ht="14.25" customHeight="1">
      <c r="A205" s="232"/>
      <c r="B205" s="232"/>
      <c r="C205" s="232"/>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row>
    <row r="206" spans="1:28" ht="14.25" customHeight="1">
      <c r="A206" s="232"/>
      <c r="B206" s="232"/>
      <c r="C206" s="232"/>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row>
    <row r="207" spans="1:28" ht="14.25" customHeight="1">
      <c r="A207" s="232"/>
      <c r="B207" s="232"/>
      <c r="C207" s="232"/>
      <c r="D207" s="232"/>
      <c r="E207" s="232"/>
      <c r="F207" s="232"/>
      <c r="G207" s="232"/>
      <c r="H207" s="232"/>
      <c r="I207" s="232"/>
      <c r="J207" s="232"/>
      <c r="K207" s="232"/>
      <c r="L207" s="232"/>
      <c r="M207" s="232"/>
      <c r="N207" s="232"/>
      <c r="O207" s="232"/>
      <c r="P207" s="232"/>
      <c r="Q207" s="232"/>
      <c r="R207" s="232"/>
      <c r="S207" s="232"/>
      <c r="T207" s="232"/>
      <c r="U207" s="232"/>
      <c r="V207" s="232"/>
      <c r="W207" s="232"/>
      <c r="X207" s="232"/>
      <c r="Y207" s="232"/>
      <c r="Z207" s="232"/>
      <c r="AA207" s="232"/>
      <c r="AB207" s="232"/>
    </row>
    <row r="208" spans="1:28" ht="14.25" customHeight="1">
      <c r="A208" s="232"/>
      <c r="B208" s="232"/>
      <c r="C208" s="232"/>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row>
    <row r="209" spans="1:28" ht="14.25" customHeight="1">
      <c r="A209" s="232"/>
      <c r="B209" s="232"/>
      <c r="C209" s="232"/>
      <c r="D209" s="232"/>
      <c r="E209" s="232"/>
      <c r="F209" s="232"/>
      <c r="G209" s="232"/>
      <c r="H209" s="232"/>
      <c r="I209" s="232"/>
      <c r="J209" s="232"/>
      <c r="K209" s="232"/>
      <c r="L209" s="232"/>
      <c r="M209" s="232"/>
      <c r="N209" s="232"/>
      <c r="O209" s="232"/>
      <c r="P209" s="232"/>
      <c r="Q209" s="232"/>
      <c r="R209" s="232"/>
      <c r="S209" s="232"/>
      <c r="T209" s="232"/>
      <c r="U209" s="232"/>
      <c r="V209" s="232"/>
      <c r="W209" s="232"/>
      <c r="X209" s="232"/>
      <c r="Y209" s="232"/>
      <c r="Z209" s="232"/>
      <c r="AA209" s="232"/>
      <c r="AB209" s="232"/>
    </row>
    <row r="210" spans="1:28" ht="14.25" customHeight="1">
      <c r="A210" s="232"/>
      <c r="B210" s="232"/>
      <c r="C210" s="232"/>
      <c r="D210" s="232"/>
      <c r="E210" s="232"/>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row>
    <row r="211" spans="1:28" ht="14.25" customHeight="1">
      <c r="A211" s="232"/>
      <c r="B211" s="232"/>
      <c r="C211" s="232"/>
      <c r="D211" s="232"/>
      <c r="E211" s="232"/>
      <c r="F211" s="232"/>
      <c r="G211" s="232"/>
      <c r="H211" s="232"/>
      <c r="I211" s="232"/>
      <c r="J211" s="232"/>
      <c r="K211" s="232"/>
      <c r="L211" s="232"/>
      <c r="M211" s="232"/>
      <c r="N211" s="232"/>
      <c r="O211" s="232"/>
      <c r="P211" s="232"/>
      <c r="Q211" s="232"/>
      <c r="R211" s="232"/>
      <c r="S211" s="232"/>
      <c r="T211" s="232"/>
      <c r="U211" s="232"/>
      <c r="V211" s="232"/>
      <c r="W211" s="232"/>
      <c r="X211" s="232"/>
      <c r="Y211" s="232"/>
      <c r="Z211" s="232"/>
      <c r="AA211" s="232"/>
      <c r="AB211" s="232"/>
    </row>
    <row r="212" spans="1:28" ht="14.25" customHeight="1">
      <c r="A212" s="232"/>
      <c r="B212" s="232"/>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row>
    <row r="213" spans="1:28" ht="14.25" customHeight="1">
      <c r="A213" s="232"/>
      <c r="B213" s="232"/>
      <c r="C213" s="232"/>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row>
    <row r="214" spans="1:28" ht="14.25" customHeight="1">
      <c r="A214" s="232"/>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row>
    <row r="215" spans="1:28" ht="14.25" customHeight="1">
      <c r="A215" s="232"/>
      <c r="B215" s="232"/>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row>
    <row r="216" spans="1:28" ht="14.25" customHeight="1">
      <c r="A216" s="232"/>
      <c r="B216" s="232"/>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row>
    <row r="217" spans="1:28" ht="14.25" customHeight="1">
      <c r="A217" s="232"/>
      <c r="B217" s="232"/>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32"/>
      <c r="AA217" s="232"/>
      <c r="AB217" s="232"/>
    </row>
    <row r="218" spans="1:28" ht="14.25" customHeight="1">
      <c r="A218" s="232"/>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row>
    <row r="219" spans="1:28" ht="14.25" customHeight="1">
      <c r="A219" s="232"/>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row>
    <row r="220" spans="1:28" ht="14.25" customHeight="1">
      <c r="A220" s="232"/>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row>
    <row r="221" spans="1:28" ht="14.25" customHeight="1">
      <c r="A221" s="232"/>
      <c r="B221" s="232"/>
      <c r="C221" s="232"/>
      <c r="D221" s="232"/>
      <c r="E221" s="232"/>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row>
    <row r="222" spans="1:28" ht="14.25" customHeight="1">
      <c r="A222" s="232"/>
      <c r="B222" s="232"/>
      <c r="C222" s="232"/>
      <c r="D222" s="232"/>
      <c r="E222" s="232"/>
      <c r="F222" s="232"/>
      <c r="G222" s="232"/>
      <c r="H222" s="232"/>
      <c r="I222" s="232"/>
      <c r="J222" s="232"/>
      <c r="K222" s="232"/>
      <c r="L222" s="232"/>
      <c r="M222" s="232"/>
      <c r="N222" s="232"/>
      <c r="O222" s="232"/>
      <c r="P222" s="232"/>
      <c r="Q222" s="232"/>
      <c r="R222" s="232"/>
      <c r="S222" s="232"/>
      <c r="T222" s="232"/>
      <c r="U222" s="232"/>
      <c r="V222" s="232"/>
      <c r="W222" s="232"/>
      <c r="X222" s="232"/>
      <c r="Y222" s="232"/>
      <c r="Z222" s="232"/>
      <c r="AA222" s="232"/>
      <c r="AB222" s="232"/>
    </row>
    <row r="223" spans="1:28" ht="14.25" customHeight="1">
      <c r="A223" s="232"/>
      <c r="B223" s="232"/>
      <c r="C223" s="232"/>
      <c r="D223" s="232"/>
      <c r="E223" s="232"/>
      <c r="F223" s="232"/>
      <c r="G223" s="232"/>
      <c r="H223" s="232"/>
      <c r="I223" s="232"/>
      <c r="J223" s="232"/>
      <c r="K223" s="232"/>
      <c r="L223" s="232"/>
      <c r="M223" s="232"/>
      <c r="N223" s="232"/>
      <c r="O223" s="232"/>
      <c r="P223" s="232"/>
      <c r="Q223" s="232"/>
      <c r="R223" s="232"/>
      <c r="S223" s="232"/>
      <c r="T223" s="232"/>
      <c r="U223" s="232"/>
      <c r="V223" s="232"/>
      <c r="W223" s="232"/>
      <c r="X223" s="232"/>
      <c r="Y223" s="232"/>
      <c r="Z223" s="232"/>
      <c r="AA223" s="232"/>
      <c r="AB223" s="232"/>
    </row>
    <row r="224" spans="1:28" ht="14.25" customHeight="1">
      <c r="A224" s="232"/>
      <c r="B224" s="232"/>
      <c r="C224" s="232"/>
      <c r="D224" s="232"/>
      <c r="E224" s="232"/>
      <c r="F224" s="232"/>
      <c r="G224" s="232"/>
      <c r="H224" s="232"/>
      <c r="I224" s="232"/>
      <c r="J224" s="232"/>
      <c r="K224" s="232"/>
      <c r="L224" s="232"/>
      <c r="M224" s="232"/>
      <c r="N224" s="232"/>
      <c r="O224" s="232"/>
      <c r="P224" s="232"/>
      <c r="Q224" s="232"/>
      <c r="R224" s="232"/>
      <c r="S224" s="232"/>
      <c r="T224" s="232"/>
      <c r="U224" s="232"/>
      <c r="V224" s="232"/>
      <c r="W224" s="232"/>
      <c r="X224" s="232"/>
      <c r="Y224" s="232"/>
      <c r="Z224" s="232"/>
      <c r="AA224" s="232"/>
      <c r="AB224" s="232"/>
    </row>
    <row r="225" spans="1:28" ht="14.25" customHeight="1">
      <c r="A225" s="232"/>
      <c r="B225" s="232"/>
      <c r="C225" s="232"/>
      <c r="D225" s="232"/>
      <c r="E225" s="232"/>
      <c r="F225" s="232"/>
      <c r="G225" s="232"/>
      <c r="H225" s="232"/>
      <c r="I225" s="232"/>
      <c r="J225" s="232"/>
      <c r="K225" s="232"/>
      <c r="L225" s="232"/>
      <c r="M225" s="232"/>
      <c r="N225" s="232"/>
      <c r="O225" s="232"/>
      <c r="P225" s="232"/>
      <c r="Q225" s="232"/>
      <c r="R225" s="232"/>
      <c r="S225" s="232"/>
      <c r="T225" s="232"/>
      <c r="U225" s="232"/>
      <c r="V225" s="232"/>
      <c r="W225" s="232"/>
      <c r="X225" s="232"/>
      <c r="Y225" s="232"/>
      <c r="Z225" s="232"/>
      <c r="AA225" s="232"/>
      <c r="AB225" s="232"/>
    </row>
    <row r="226" spans="1:28" ht="14.25" customHeight="1">
      <c r="A226" s="232"/>
      <c r="B226" s="232"/>
      <c r="C226" s="232"/>
      <c r="D226" s="232"/>
      <c r="E226" s="232"/>
      <c r="F226" s="232"/>
      <c r="G226" s="232"/>
      <c r="H226" s="232"/>
      <c r="I226" s="232"/>
      <c r="J226" s="232"/>
      <c r="K226" s="232"/>
      <c r="L226" s="232"/>
      <c r="M226" s="232"/>
      <c r="N226" s="232"/>
      <c r="O226" s="232"/>
      <c r="P226" s="232"/>
      <c r="Q226" s="232"/>
      <c r="R226" s="232"/>
      <c r="S226" s="232"/>
      <c r="T226" s="232"/>
      <c r="U226" s="232"/>
      <c r="V226" s="232"/>
      <c r="W226" s="232"/>
      <c r="X226" s="232"/>
      <c r="Y226" s="232"/>
      <c r="Z226" s="232"/>
      <c r="AA226" s="232"/>
      <c r="AB226" s="232"/>
    </row>
    <row r="227" spans="1:28" ht="14.25" customHeight="1">
      <c r="A227" s="232"/>
      <c r="B227" s="232"/>
      <c r="C227" s="232"/>
      <c r="D227" s="232"/>
      <c r="E227" s="232"/>
      <c r="F227" s="232"/>
      <c r="G227" s="232"/>
      <c r="H227" s="232"/>
      <c r="I227" s="232"/>
      <c r="J227" s="232"/>
      <c r="K227" s="232"/>
      <c r="L227" s="232"/>
      <c r="M227" s="232"/>
      <c r="N227" s="232"/>
      <c r="O227" s="232"/>
      <c r="P227" s="232"/>
      <c r="Q227" s="232"/>
      <c r="R227" s="232"/>
      <c r="S227" s="232"/>
      <c r="T227" s="232"/>
      <c r="U227" s="232"/>
      <c r="V227" s="232"/>
      <c r="W227" s="232"/>
      <c r="X227" s="232"/>
      <c r="Y227" s="232"/>
      <c r="Z227" s="232"/>
      <c r="AA227" s="232"/>
      <c r="AB227" s="232"/>
    </row>
    <row r="228" spans="1:28" ht="14.25" customHeight="1">
      <c r="A228" s="232"/>
      <c r="B228" s="232"/>
      <c r="C228" s="232"/>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row>
    <row r="229" spans="1:28" ht="14.25" customHeight="1">
      <c r="A229" s="232"/>
      <c r="B229" s="232"/>
      <c r="C229" s="232"/>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row>
    <row r="230" spans="1:28" ht="14.25" customHeight="1">
      <c r="A230" s="232"/>
      <c r="B230" s="232"/>
      <c r="C230" s="232"/>
      <c r="D230" s="232"/>
      <c r="E230" s="232"/>
      <c r="F230" s="232"/>
      <c r="G230" s="232"/>
      <c r="H230" s="232"/>
      <c r="I230" s="232"/>
      <c r="J230" s="232"/>
      <c r="K230" s="232"/>
      <c r="L230" s="232"/>
      <c r="M230" s="232"/>
      <c r="N230" s="232"/>
      <c r="O230" s="232"/>
      <c r="P230" s="232"/>
      <c r="Q230" s="232"/>
      <c r="R230" s="232"/>
      <c r="S230" s="232"/>
      <c r="T230" s="232"/>
      <c r="U230" s="232"/>
      <c r="V230" s="232"/>
      <c r="W230" s="232"/>
      <c r="X230" s="232"/>
      <c r="Y230" s="232"/>
      <c r="Z230" s="232"/>
      <c r="AA230" s="232"/>
      <c r="AB230" s="232"/>
    </row>
    <row r="231" spans="1:28" ht="14.25" customHeight="1">
      <c r="A231" s="232"/>
      <c r="B231" s="232"/>
      <c r="C231" s="232"/>
      <c r="D231" s="232"/>
      <c r="E231" s="232"/>
      <c r="F231" s="232"/>
      <c r="G231" s="232"/>
      <c r="H231" s="232"/>
      <c r="I231" s="232"/>
      <c r="J231" s="232"/>
      <c r="K231" s="232"/>
      <c r="L231" s="232"/>
      <c r="M231" s="232"/>
      <c r="N231" s="232"/>
      <c r="O231" s="232"/>
      <c r="P231" s="232"/>
      <c r="Q231" s="232"/>
      <c r="R231" s="232"/>
      <c r="S231" s="232"/>
      <c r="T231" s="232"/>
      <c r="U231" s="232"/>
      <c r="V231" s="232"/>
      <c r="W231" s="232"/>
      <c r="X231" s="232"/>
      <c r="Y231" s="232"/>
      <c r="Z231" s="232"/>
      <c r="AA231" s="232"/>
      <c r="AB231" s="232"/>
    </row>
    <row r="232" spans="1:28" ht="14.25" customHeight="1">
      <c r="A232" s="232"/>
      <c r="B232" s="232"/>
      <c r="C232" s="232"/>
      <c r="D232" s="232"/>
      <c r="E232" s="232"/>
      <c r="F232" s="232"/>
      <c r="G232" s="232"/>
      <c r="H232" s="232"/>
      <c r="I232" s="232"/>
      <c r="J232" s="232"/>
      <c r="K232" s="232"/>
      <c r="L232" s="232"/>
      <c r="M232" s="232"/>
      <c r="N232" s="232"/>
      <c r="O232" s="232"/>
      <c r="P232" s="232"/>
      <c r="Q232" s="232"/>
      <c r="R232" s="232"/>
      <c r="S232" s="232"/>
      <c r="T232" s="232"/>
      <c r="U232" s="232"/>
      <c r="V232" s="232"/>
      <c r="W232" s="232"/>
      <c r="X232" s="232"/>
      <c r="Y232" s="232"/>
      <c r="Z232" s="232"/>
      <c r="AA232" s="232"/>
      <c r="AB232" s="232"/>
    </row>
    <row r="233" spans="1:28" ht="14.25" customHeight="1">
      <c r="A233" s="232"/>
      <c r="B233" s="232"/>
      <c r="C233" s="232"/>
      <c r="D233" s="232"/>
      <c r="E233" s="232"/>
      <c r="F233" s="232"/>
      <c r="G233" s="232"/>
      <c r="H233" s="232"/>
      <c r="I233" s="232"/>
      <c r="J233" s="232"/>
      <c r="K233" s="232"/>
      <c r="L233" s="232"/>
      <c r="M233" s="232"/>
      <c r="N233" s="232"/>
      <c r="O233" s="232"/>
      <c r="P233" s="232"/>
      <c r="Q233" s="232"/>
      <c r="R233" s="232"/>
      <c r="S233" s="232"/>
      <c r="T233" s="232"/>
      <c r="U233" s="232"/>
      <c r="V233" s="232"/>
      <c r="W233" s="232"/>
      <c r="X233" s="232"/>
      <c r="Y233" s="232"/>
      <c r="Z233" s="232"/>
      <c r="AA233" s="232"/>
      <c r="AB233" s="232"/>
    </row>
    <row r="234" spans="1:28" ht="14.25" customHeight="1">
      <c r="A234" s="232"/>
      <c r="B234" s="232"/>
      <c r="C234" s="232"/>
      <c r="D234" s="232"/>
      <c r="E234" s="232"/>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row>
    <row r="235" spans="1:28" ht="14.25" customHeight="1">
      <c r="A235" s="232"/>
      <c r="B235" s="232"/>
      <c r="C235" s="232"/>
      <c r="D235" s="232"/>
      <c r="E235" s="232"/>
      <c r="F235" s="232"/>
      <c r="G235" s="232"/>
      <c r="H235" s="232"/>
      <c r="I235" s="232"/>
      <c r="J235" s="232"/>
      <c r="K235" s="232"/>
      <c r="L235" s="232"/>
      <c r="M235" s="232"/>
      <c r="N235" s="232"/>
      <c r="O235" s="232"/>
      <c r="P235" s="232"/>
      <c r="Q235" s="232"/>
      <c r="R235" s="232"/>
      <c r="S235" s="232"/>
      <c r="T235" s="232"/>
      <c r="U235" s="232"/>
      <c r="V235" s="232"/>
      <c r="W235" s="232"/>
      <c r="X235" s="232"/>
      <c r="Y235" s="232"/>
      <c r="Z235" s="232"/>
      <c r="AA235" s="232"/>
      <c r="AB235" s="232"/>
    </row>
    <row r="236" spans="1:28" ht="14.25" customHeight="1">
      <c r="A236" s="232"/>
      <c r="B236" s="232"/>
      <c r="C236" s="232"/>
      <c r="D236" s="232"/>
      <c r="E236" s="232"/>
      <c r="F236" s="232"/>
      <c r="G236" s="232"/>
      <c r="H236" s="232"/>
      <c r="I236" s="232"/>
      <c r="J236" s="232"/>
      <c r="K236" s="232"/>
      <c r="L236" s="232"/>
      <c r="M236" s="232"/>
      <c r="N236" s="232"/>
      <c r="O236" s="232"/>
      <c r="P236" s="232"/>
      <c r="Q236" s="232"/>
      <c r="R236" s="232"/>
      <c r="S236" s="232"/>
      <c r="T236" s="232"/>
      <c r="U236" s="232"/>
      <c r="V236" s="232"/>
      <c r="W236" s="232"/>
      <c r="X236" s="232"/>
      <c r="Y236" s="232"/>
      <c r="Z236" s="232"/>
      <c r="AA236" s="232"/>
      <c r="AB236" s="232"/>
    </row>
    <row r="237" spans="1:28" ht="14.25" customHeight="1">
      <c r="A237" s="232"/>
      <c r="B237" s="232"/>
      <c r="C237" s="232"/>
      <c r="D237" s="232"/>
      <c r="E237" s="232"/>
      <c r="F237" s="232"/>
      <c r="G237" s="232"/>
      <c r="H237" s="232"/>
      <c r="I237" s="232"/>
      <c r="J237" s="232"/>
      <c r="K237" s="232"/>
      <c r="L237" s="232"/>
      <c r="M237" s="232"/>
      <c r="N237" s="232"/>
      <c r="O237" s="232"/>
      <c r="P237" s="232"/>
      <c r="Q237" s="232"/>
      <c r="R237" s="232"/>
      <c r="S237" s="232"/>
      <c r="T237" s="232"/>
      <c r="U237" s="232"/>
      <c r="V237" s="232"/>
      <c r="W237" s="232"/>
      <c r="X237" s="232"/>
      <c r="Y237" s="232"/>
      <c r="Z237" s="232"/>
      <c r="AA237" s="232"/>
      <c r="AB237" s="232"/>
    </row>
    <row r="238" spans="1:28" ht="14.25" customHeight="1">
      <c r="A238" s="232"/>
      <c r="B238" s="232"/>
      <c r="C238" s="232"/>
      <c r="D238" s="232"/>
      <c r="E238" s="232"/>
      <c r="F238" s="232"/>
      <c r="G238" s="232"/>
      <c r="H238" s="232"/>
      <c r="I238" s="232"/>
      <c r="J238" s="232"/>
      <c r="K238" s="232"/>
      <c r="L238" s="232"/>
      <c r="M238" s="232"/>
      <c r="N238" s="232"/>
      <c r="O238" s="232"/>
      <c r="P238" s="232"/>
      <c r="Q238" s="232"/>
      <c r="R238" s="232"/>
      <c r="S238" s="232"/>
      <c r="T238" s="232"/>
      <c r="U238" s="232"/>
      <c r="V238" s="232"/>
      <c r="W238" s="232"/>
      <c r="X238" s="232"/>
      <c r="Y238" s="232"/>
      <c r="Z238" s="232"/>
      <c r="AA238" s="232"/>
      <c r="AB238" s="232"/>
    </row>
    <row r="239" spans="1:28" ht="14.25" customHeight="1">
      <c r="A239" s="232"/>
      <c r="B239" s="232"/>
      <c r="C239" s="232"/>
      <c r="D239" s="232"/>
      <c r="E239" s="232"/>
      <c r="F239" s="232"/>
      <c r="G239" s="232"/>
      <c r="H239" s="232"/>
      <c r="I239" s="232"/>
      <c r="J239" s="232"/>
      <c r="K239" s="232"/>
      <c r="L239" s="232"/>
      <c r="M239" s="232"/>
      <c r="N239" s="232"/>
      <c r="O239" s="232"/>
      <c r="P239" s="232"/>
      <c r="Q239" s="232"/>
      <c r="R239" s="232"/>
      <c r="S239" s="232"/>
      <c r="T239" s="232"/>
      <c r="U239" s="232"/>
      <c r="V239" s="232"/>
      <c r="W239" s="232"/>
      <c r="X239" s="232"/>
      <c r="Y239" s="232"/>
      <c r="Z239" s="232"/>
      <c r="AA239" s="232"/>
      <c r="AB239" s="232"/>
    </row>
    <row r="240" spans="1:28" ht="14.25" customHeight="1">
      <c r="A240" s="232"/>
      <c r="B240" s="232"/>
      <c r="C240" s="232"/>
      <c r="D240" s="232"/>
      <c r="E240" s="232"/>
      <c r="F240" s="232"/>
      <c r="G240" s="232"/>
      <c r="H240" s="232"/>
      <c r="I240" s="232"/>
      <c r="J240" s="232"/>
      <c r="K240" s="232"/>
      <c r="L240" s="232"/>
      <c r="M240" s="232"/>
      <c r="N240" s="232"/>
      <c r="O240" s="232"/>
      <c r="P240" s="232"/>
      <c r="Q240" s="232"/>
      <c r="R240" s="232"/>
      <c r="S240" s="232"/>
      <c r="T240" s="232"/>
      <c r="U240" s="232"/>
      <c r="V240" s="232"/>
      <c r="W240" s="232"/>
      <c r="X240" s="232"/>
      <c r="Y240" s="232"/>
      <c r="Z240" s="232"/>
      <c r="AA240" s="232"/>
      <c r="AB240" s="232"/>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H2:N2"/>
    <mergeCell ref="O2:U2"/>
    <mergeCell ref="V2:AB2"/>
    <mergeCell ref="H3:J3"/>
    <mergeCell ref="L3:N3"/>
    <mergeCell ref="O3:Q3"/>
    <mergeCell ref="S3:U3"/>
    <mergeCell ref="V3:X3"/>
    <mergeCell ref="Z3:AB3"/>
    <mergeCell ref="F2:F4"/>
    <mergeCell ref="G2:G4"/>
    <mergeCell ref="V40:W45"/>
    <mergeCell ref="X40:AB45"/>
    <mergeCell ref="A5:A19"/>
    <mergeCell ref="A21:A27"/>
    <mergeCell ref="A28:A34"/>
    <mergeCell ref="H40:I45"/>
    <mergeCell ref="J40:N45"/>
    <mergeCell ref="O40:P45"/>
    <mergeCell ref="Q40:U45"/>
    <mergeCell ref="A2:A4"/>
    <mergeCell ref="B2:B4"/>
    <mergeCell ref="C2:C4"/>
    <mergeCell ref="D2:D4"/>
    <mergeCell ref="E2:E4"/>
  </mergeCells>
  <hyperlinks>
    <hyperlink ref="Q5" r:id="rId1"/>
    <hyperlink ref="X5" r:id="rId2"/>
    <hyperlink ref="U7" r:id="rId3"/>
    <hyperlink ref="U8" r:id="rId4"/>
    <hyperlink ref="U9" r:id="rId5"/>
    <hyperlink ref="N18" r:id="rId6"/>
    <hyperlink ref="Q18" r:id="rId7"/>
    <hyperlink ref="U18" r:id="rId8"/>
    <hyperlink ref="X19" r:id="rId9"/>
    <hyperlink ref="X20" r:id="rId10"/>
    <hyperlink ref="N21" r:id="rId11"/>
    <hyperlink ref="N22" r:id="rId12"/>
    <hyperlink ref="Q22" r:id="rId13"/>
    <hyperlink ref="U22" r:id="rId14"/>
    <hyperlink ref="X22" r:id="rId15"/>
    <hyperlink ref="N23" r:id="rId16"/>
    <hyperlink ref="Q23" r:id="rId17"/>
    <hyperlink ref="U23" r:id="rId18"/>
    <hyperlink ref="N24" r:id="rId19"/>
    <hyperlink ref="Q24" r:id="rId20"/>
    <hyperlink ref="U24" r:id="rId21"/>
    <hyperlink ref="N25" r:id="rId22"/>
    <hyperlink ref="Q25" r:id="rId23"/>
    <hyperlink ref="U25" r:id="rId24"/>
    <hyperlink ref="N26" r:id="rId25"/>
    <hyperlink ref="Q26" r:id="rId26"/>
    <hyperlink ref="U26" r:id="rId27"/>
    <hyperlink ref="N27" r:id="rId28"/>
    <hyperlink ref="Q27" r:id="rId29"/>
    <hyperlink ref="U27" r:id="rId30"/>
    <hyperlink ref="X27" r:id="rId31"/>
    <hyperlink ref="N28" r:id="rId32" location="gid=1535884372"/>
    <hyperlink ref="Q28" r:id="rId33"/>
    <hyperlink ref="U28" r:id="rId34"/>
    <hyperlink ref="X28" r:id="rId35"/>
    <hyperlink ref="U29" r:id="rId36"/>
    <hyperlink ref="X29" r:id="rId37"/>
    <hyperlink ref="N30" r:id="rId38"/>
    <hyperlink ref="Q30" r:id="rId39"/>
    <hyperlink ref="U30" r:id="rId40"/>
    <hyperlink ref="N31" r:id="rId41"/>
    <hyperlink ref="P31" r:id="rId42"/>
    <hyperlink ref="Q31" r:id="rId43"/>
    <hyperlink ref="T31" r:id="rId44"/>
    <hyperlink ref="U31" r:id="rId45"/>
    <hyperlink ref="N32" r:id="rId46"/>
    <hyperlink ref="Q32" r:id="rId47"/>
    <hyperlink ref="U32" r:id="rId48"/>
    <hyperlink ref="N33" r:id="rId49"/>
    <hyperlink ref="Q33" r:id="rId50"/>
    <hyperlink ref="U33" r:id="rId51"/>
    <hyperlink ref="N34" r:id="rId52"/>
    <hyperlink ref="Q34" r:id="rId53"/>
    <hyperlink ref="U34" r:id="rId54"/>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155CC"/>
  </sheetPr>
  <dimension ref="A1:AB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2.625" defaultRowHeight="15" customHeight="1"/>
  <cols>
    <col min="1" max="1" width="12.875" customWidth="1"/>
    <col min="2" max="2" width="5.25" customWidth="1"/>
    <col min="3" max="3" width="21.5" customWidth="1"/>
    <col min="4" max="4" width="22.375" customWidth="1"/>
    <col min="5" max="5" width="15.75" customWidth="1"/>
    <col min="6" max="6" width="22.75" customWidth="1"/>
    <col min="7" max="7" width="27.625" customWidth="1"/>
    <col min="8" max="8" width="8.375" customWidth="1"/>
    <col min="9" max="9" width="35.25" customWidth="1"/>
    <col min="10" max="10" width="22.625" customWidth="1"/>
    <col min="11" max="11" width="37.375" customWidth="1"/>
    <col min="12" max="12" width="8.375" customWidth="1"/>
    <col min="13" max="13" width="40.125" customWidth="1"/>
    <col min="14" max="14" width="25.75" customWidth="1"/>
    <col min="15" max="15" width="8.375" customWidth="1"/>
    <col min="16" max="16" width="41.75" customWidth="1"/>
    <col min="17" max="17" width="28.875" customWidth="1"/>
    <col min="18" max="18" width="31.5" customWidth="1"/>
    <col min="19" max="19" width="8.375" customWidth="1"/>
    <col min="20" max="20" width="58.25" customWidth="1"/>
    <col min="21" max="21" width="25.5" customWidth="1"/>
    <col min="22" max="22" width="7.625" customWidth="1"/>
    <col min="23" max="23" width="46.875" customWidth="1"/>
    <col min="24" max="24" width="34.875" customWidth="1"/>
    <col min="25" max="25" width="30.625" customWidth="1"/>
    <col min="26" max="26" width="8.375" customWidth="1"/>
    <col min="27" max="27" width="28" customWidth="1"/>
    <col min="28" max="28" width="25.375" customWidth="1"/>
  </cols>
  <sheetData>
    <row r="1" spans="1:28" ht="21.75" customHeight="1">
      <c r="A1" s="12" t="s">
        <v>1218</v>
      </c>
      <c r="B1" s="13"/>
      <c r="C1" s="13"/>
      <c r="D1" s="13"/>
      <c r="E1" s="13"/>
      <c r="F1" s="13"/>
      <c r="G1" s="13"/>
      <c r="H1" s="13"/>
      <c r="I1" s="13"/>
      <c r="J1" s="13"/>
      <c r="K1" s="13"/>
      <c r="L1" s="13"/>
      <c r="M1" s="13"/>
      <c r="N1" s="13"/>
      <c r="O1" s="13"/>
      <c r="P1" s="13"/>
      <c r="Q1" s="13"/>
      <c r="R1" s="13"/>
      <c r="S1" s="13"/>
      <c r="T1" s="13"/>
      <c r="U1" s="13"/>
      <c r="V1" s="13"/>
      <c r="W1" s="13"/>
      <c r="X1" s="13"/>
      <c r="Y1" s="13"/>
      <c r="Z1" s="13"/>
      <c r="AA1" s="13"/>
      <c r="AB1" s="14"/>
    </row>
    <row r="2" spans="1:28" ht="18" customHeight="1">
      <c r="A2" s="395" t="s">
        <v>43</v>
      </c>
      <c r="B2" s="415" t="s">
        <v>44</v>
      </c>
      <c r="C2" s="415" t="s">
        <v>45</v>
      </c>
      <c r="D2" s="415" t="s">
        <v>46</v>
      </c>
      <c r="E2" s="395" t="s">
        <v>47</v>
      </c>
      <c r="F2" s="395" t="s">
        <v>48</v>
      </c>
      <c r="G2" s="398" t="s">
        <v>394</v>
      </c>
      <c r="H2" s="417" t="s">
        <v>50</v>
      </c>
      <c r="I2" s="418"/>
      <c r="J2" s="418"/>
      <c r="K2" s="418"/>
      <c r="L2" s="418"/>
      <c r="M2" s="418"/>
      <c r="N2" s="419"/>
      <c r="O2" s="417" t="s">
        <v>51</v>
      </c>
      <c r="P2" s="418"/>
      <c r="Q2" s="418"/>
      <c r="R2" s="418"/>
      <c r="S2" s="418"/>
      <c r="T2" s="418"/>
      <c r="U2" s="419"/>
      <c r="V2" s="417" t="s">
        <v>52</v>
      </c>
      <c r="W2" s="418"/>
      <c r="X2" s="418"/>
      <c r="Y2" s="418"/>
      <c r="Z2" s="418"/>
      <c r="AA2" s="418"/>
      <c r="AB2" s="419"/>
    </row>
    <row r="3" spans="1:28" ht="27.75" customHeight="1">
      <c r="A3" s="396"/>
      <c r="B3" s="396"/>
      <c r="C3" s="396"/>
      <c r="D3" s="396"/>
      <c r="E3" s="396"/>
      <c r="F3" s="396"/>
      <c r="G3" s="399"/>
      <c r="H3" s="420" t="s">
        <v>53</v>
      </c>
      <c r="I3" s="421"/>
      <c r="J3" s="422"/>
      <c r="K3" s="15" t="s">
        <v>54</v>
      </c>
      <c r="L3" s="423" t="s">
        <v>55</v>
      </c>
      <c r="M3" s="421"/>
      <c r="N3" s="424"/>
      <c r="O3" s="420" t="s">
        <v>53</v>
      </c>
      <c r="P3" s="421"/>
      <c r="Q3" s="422"/>
      <c r="R3" s="15" t="s">
        <v>54</v>
      </c>
      <c r="S3" s="423" t="s">
        <v>55</v>
      </c>
      <c r="T3" s="421"/>
      <c r="U3" s="424"/>
      <c r="V3" s="420" t="s">
        <v>53</v>
      </c>
      <c r="W3" s="421"/>
      <c r="X3" s="422"/>
      <c r="Y3" s="15" t="s">
        <v>54</v>
      </c>
      <c r="Z3" s="423" t="s">
        <v>55</v>
      </c>
      <c r="AA3" s="421"/>
      <c r="AB3" s="424"/>
    </row>
    <row r="4" spans="1:28" ht="29.25" customHeight="1">
      <c r="A4" s="397"/>
      <c r="B4" s="397"/>
      <c r="C4" s="397"/>
      <c r="D4" s="397"/>
      <c r="E4" s="397"/>
      <c r="F4" s="397"/>
      <c r="G4" s="400"/>
      <c r="H4" s="16" t="s">
        <v>56</v>
      </c>
      <c r="I4" s="17" t="s">
        <v>57</v>
      </c>
      <c r="J4" s="17" t="s">
        <v>58</v>
      </c>
      <c r="K4" s="15" t="s">
        <v>59</v>
      </c>
      <c r="L4" s="18" t="s">
        <v>56</v>
      </c>
      <c r="M4" s="18" t="s">
        <v>60</v>
      </c>
      <c r="N4" s="20" t="s">
        <v>61</v>
      </c>
      <c r="O4" s="16" t="s">
        <v>56</v>
      </c>
      <c r="P4" s="17" t="s">
        <v>57</v>
      </c>
      <c r="Q4" s="17" t="s">
        <v>58</v>
      </c>
      <c r="R4" s="15" t="s">
        <v>59</v>
      </c>
      <c r="S4" s="18" t="s">
        <v>56</v>
      </c>
      <c r="T4" s="18" t="s">
        <v>60</v>
      </c>
      <c r="U4" s="20" t="s">
        <v>61</v>
      </c>
      <c r="V4" s="16" t="s">
        <v>56</v>
      </c>
      <c r="W4" s="17" t="s">
        <v>57</v>
      </c>
      <c r="X4" s="17" t="s">
        <v>58</v>
      </c>
      <c r="Y4" s="15" t="s">
        <v>59</v>
      </c>
      <c r="Z4" s="18" t="s">
        <v>56</v>
      </c>
      <c r="AA4" s="18" t="s">
        <v>60</v>
      </c>
      <c r="AB4" s="20" t="s">
        <v>61</v>
      </c>
    </row>
    <row r="5" spans="1:28" ht="184.5" customHeight="1">
      <c r="A5" s="433" t="s">
        <v>1219</v>
      </c>
      <c r="B5" s="289">
        <v>1.1000000000000001</v>
      </c>
      <c r="C5" s="23" t="s">
        <v>1220</v>
      </c>
      <c r="D5" s="49" t="s">
        <v>1221</v>
      </c>
      <c r="E5" s="49" t="s">
        <v>66</v>
      </c>
      <c r="F5" s="49" t="s">
        <v>1222</v>
      </c>
      <c r="G5" s="274" t="s">
        <v>108</v>
      </c>
      <c r="H5" s="43">
        <v>0</v>
      </c>
      <c r="I5" s="28" t="s">
        <v>643</v>
      </c>
      <c r="J5" s="173" t="s">
        <v>151</v>
      </c>
      <c r="K5" s="28" t="s">
        <v>152</v>
      </c>
      <c r="L5" s="51">
        <v>0</v>
      </c>
      <c r="M5" s="253" t="s">
        <v>1223</v>
      </c>
      <c r="N5" s="242" t="s">
        <v>260</v>
      </c>
      <c r="O5" s="290">
        <v>0.25</v>
      </c>
      <c r="P5" s="59" t="s">
        <v>1224</v>
      </c>
      <c r="Q5" s="59" t="s">
        <v>1225</v>
      </c>
      <c r="R5" s="59" t="s">
        <v>1226</v>
      </c>
      <c r="S5" s="51">
        <v>0</v>
      </c>
      <c r="T5" s="253" t="s">
        <v>1227</v>
      </c>
      <c r="U5" s="241" t="s">
        <v>1228</v>
      </c>
      <c r="V5" s="291">
        <v>1</v>
      </c>
      <c r="W5" s="35" t="s">
        <v>1229</v>
      </c>
      <c r="X5" s="292" t="s">
        <v>1230</v>
      </c>
      <c r="Y5" s="35" t="s">
        <v>332</v>
      </c>
      <c r="Z5" s="51"/>
      <c r="AA5" s="253"/>
      <c r="AB5" s="242"/>
    </row>
    <row r="6" spans="1:28" ht="179.25" customHeight="1">
      <c r="A6" s="396"/>
      <c r="B6" s="289">
        <v>1.2</v>
      </c>
      <c r="C6" s="23" t="s">
        <v>1231</v>
      </c>
      <c r="D6" s="49" t="s">
        <v>1232</v>
      </c>
      <c r="E6" s="49" t="s">
        <v>106</v>
      </c>
      <c r="F6" s="49" t="s">
        <v>149</v>
      </c>
      <c r="G6" s="274" t="s">
        <v>108</v>
      </c>
      <c r="H6" s="43">
        <v>0.35</v>
      </c>
      <c r="I6" s="28" t="s">
        <v>1233</v>
      </c>
      <c r="J6" s="28" t="s">
        <v>1234</v>
      </c>
      <c r="K6" s="28" t="s">
        <v>1235</v>
      </c>
      <c r="L6" s="30">
        <v>0.33329999999999999</v>
      </c>
      <c r="M6" s="253" t="s">
        <v>1236</v>
      </c>
      <c r="N6" s="241" t="s">
        <v>1237</v>
      </c>
      <c r="O6" s="290">
        <v>0.67</v>
      </c>
      <c r="P6" s="59" t="s">
        <v>1238</v>
      </c>
      <c r="Q6" s="267" t="s">
        <v>1239</v>
      </c>
      <c r="R6" s="59" t="s">
        <v>1240</v>
      </c>
      <c r="S6" s="30">
        <v>0.33329999999999999</v>
      </c>
      <c r="T6" s="253" t="s">
        <v>1241</v>
      </c>
      <c r="U6" s="241" t="s">
        <v>1242</v>
      </c>
      <c r="V6" s="293">
        <v>1</v>
      </c>
      <c r="W6" s="37" t="s">
        <v>1243</v>
      </c>
      <c r="X6" s="294" t="s">
        <v>1244</v>
      </c>
      <c r="Y6" s="35" t="s">
        <v>332</v>
      </c>
      <c r="Z6" s="51"/>
      <c r="AA6" s="253"/>
      <c r="AB6" s="242"/>
    </row>
    <row r="7" spans="1:28" ht="162" customHeight="1">
      <c r="A7" s="396"/>
      <c r="B7" s="289">
        <v>1.3</v>
      </c>
      <c r="C7" s="23" t="s">
        <v>1245</v>
      </c>
      <c r="D7" s="49" t="s">
        <v>1246</v>
      </c>
      <c r="E7" s="49" t="s">
        <v>106</v>
      </c>
      <c r="F7" s="49" t="s">
        <v>66</v>
      </c>
      <c r="G7" s="274" t="s">
        <v>301</v>
      </c>
      <c r="H7" s="43">
        <v>0.2</v>
      </c>
      <c r="I7" s="28" t="s">
        <v>1247</v>
      </c>
      <c r="J7" s="28" t="s">
        <v>1248</v>
      </c>
      <c r="K7" s="28" t="s">
        <v>1249</v>
      </c>
      <c r="L7" s="51">
        <v>0</v>
      </c>
      <c r="M7" s="253" t="s">
        <v>1250</v>
      </c>
      <c r="N7" s="241" t="s">
        <v>1251</v>
      </c>
      <c r="O7" s="290">
        <v>0.67</v>
      </c>
      <c r="P7" s="59" t="s">
        <v>1252</v>
      </c>
      <c r="Q7" s="267" t="s">
        <v>1253</v>
      </c>
      <c r="R7" s="59" t="s">
        <v>1254</v>
      </c>
      <c r="S7" s="51">
        <v>0</v>
      </c>
      <c r="T7" s="253" t="s">
        <v>1255</v>
      </c>
      <c r="U7" s="241" t="s">
        <v>1256</v>
      </c>
      <c r="V7" s="293">
        <v>1</v>
      </c>
      <c r="W7" s="37" t="s">
        <v>1257</v>
      </c>
      <c r="X7" s="37" t="s">
        <v>1258</v>
      </c>
      <c r="Y7" s="35" t="s">
        <v>1259</v>
      </c>
      <c r="Z7" s="51"/>
      <c r="AA7" s="253"/>
      <c r="AB7" s="242"/>
    </row>
    <row r="8" spans="1:28" ht="142.5">
      <c r="A8" s="434"/>
      <c r="B8" s="295">
        <v>1.4</v>
      </c>
      <c r="C8" s="23" t="s">
        <v>1260</v>
      </c>
      <c r="D8" s="49" t="s">
        <v>1261</v>
      </c>
      <c r="E8" s="49" t="s">
        <v>1262</v>
      </c>
      <c r="F8" s="49" t="s">
        <v>66</v>
      </c>
      <c r="G8" s="274" t="s">
        <v>481</v>
      </c>
      <c r="H8" s="43">
        <v>0.01</v>
      </c>
      <c r="I8" s="28" t="s">
        <v>1263</v>
      </c>
      <c r="J8" s="28" t="s">
        <v>151</v>
      </c>
      <c r="K8" s="28" t="s">
        <v>152</v>
      </c>
      <c r="L8" s="51">
        <v>0</v>
      </c>
      <c r="M8" s="253" t="s">
        <v>1264</v>
      </c>
      <c r="N8" s="242" t="s">
        <v>260</v>
      </c>
      <c r="O8" s="290">
        <v>0.05</v>
      </c>
      <c r="P8" s="59" t="s">
        <v>1265</v>
      </c>
      <c r="Q8" s="267" t="s">
        <v>1266</v>
      </c>
      <c r="R8" s="59" t="s">
        <v>327</v>
      </c>
      <c r="S8" s="51">
        <v>0</v>
      </c>
      <c r="T8" s="253" t="s">
        <v>1267</v>
      </c>
      <c r="U8" s="241" t="s">
        <v>1268</v>
      </c>
      <c r="V8" s="293">
        <v>0.5</v>
      </c>
      <c r="W8" s="37" t="s">
        <v>1269</v>
      </c>
      <c r="X8" s="28"/>
      <c r="Y8" s="37" t="s">
        <v>1270</v>
      </c>
      <c r="Z8" s="51"/>
      <c r="AA8" s="253"/>
      <c r="AB8" s="242"/>
    </row>
    <row r="9" spans="1:28" ht="102" customHeight="1">
      <c r="A9" s="431" t="s">
        <v>1271</v>
      </c>
      <c r="B9" s="191">
        <v>2.1</v>
      </c>
      <c r="C9" s="23" t="s">
        <v>1272</v>
      </c>
      <c r="D9" s="23" t="s">
        <v>1273</v>
      </c>
      <c r="E9" s="49" t="s">
        <v>67</v>
      </c>
      <c r="F9" s="49" t="s">
        <v>1274</v>
      </c>
      <c r="G9" s="274" t="s">
        <v>1275</v>
      </c>
      <c r="H9" s="202">
        <v>1</v>
      </c>
      <c r="I9" s="59" t="s">
        <v>1276</v>
      </c>
      <c r="J9" s="267" t="s">
        <v>1277</v>
      </c>
      <c r="K9" s="28" t="s">
        <v>1278</v>
      </c>
      <c r="L9" s="51">
        <v>1</v>
      </c>
      <c r="M9" s="253" t="s">
        <v>1279</v>
      </c>
      <c r="N9" s="296" t="s">
        <v>1280</v>
      </c>
      <c r="O9" s="290">
        <v>1</v>
      </c>
      <c r="P9" s="59" t="s">
        <v>1281</v>
      </c>
      <c r="Q9" s="59"/>
      <c r="R9" s="86" t="s">
        <v>307</v>
      </c>
      <c r="S9" s="51">
        <v>1</v>
      </c>
      <c r="T9" s="253" t="s">
        <v>1282</v>
      </c>
      <c r="U9" s="296" t="s">
        <v>1280</v>
      </c>
      <c r="V9" s="51">
        <v>1</v>
      </c>
      <c r="W9" s="28"/>
      <c r="X9" s="28"/>
      <c r="Y9" s="61" t="s">
        <v>307</v>
      </c>
      <c r="Z9" s="51"/>
      <c r="AA9" s="28"/>
      <c r="AB9" s="242"/>
    </row>
    <row r="10" spans="1:28" ht="198.75">
      <c r="A10" s="396"/>
      <c r="B10" s="22">
        <v>2.2000000000000002</v>
      </c>
      <c r="C10" s="23" t="s">
        <v>1283</v>
      </c>
      <c r="D10" s="23" t="s">
        <v>1284</v>
      </c>
      <c r="E10" s="49" t="s">
        <v>66</v>
      </c>
      <c r="F10" s="23" t="s">
        <v>127</v>
      </c>
      <c r="G10" s="26" t="s">
        <v>1285</v>
      </c>
      <c r="H10" s="290">
        <v>0.67</v>
      </c>
      <c r="I10" s="59" t="s">
        <v>1286</v>
      </c>
      <c r="J10" s="267" t="s">
        <v>1287</v>
      </c>
      <c r="K10" s="28" t="s">
        <v>1288</v>
      </c>
      <c r="L10" s="30">
        <v>0.66659999999999997</v>
      </c>
      <c r="M10" s="28" t="s">
        <v>1289</v>
      </c>
      <c r="N10" s="296" t="s">
        <v>1280</v>
      </c>
      <c r="O10" s="297">
        <v>0.66659999999999997</v>
      </c>
      <c r="P10" s="59" t="s">
        <v>1290</v>
      </c>
      <c r="Q10" s="59" t="s">
        <v>1291</v>
      </c>
      <c r="R10" s="59" t="s">
        <v>1292</v>
      </c>
      <c r="S10" s="30">
        <v>0.66659999999999997</v>
      </c>
      <c r="T10" s="28" t="s">
        <v>1293</v>
      </c>
      <c r="U10" s="296" t="s">
        <v>1280</v>
      </c>
      <c r="V10" s="293">
        <v>1</v>
      </c>
      <c r="W10" s="35" t="s">
        <v>1294</v>
      </c>
      <c r="X10" s="294" t="s">
        <v>1295</v>
      </c>
      <c r="Y10" s="35" t="s">
        <v>332</v>
      </c>
      <c r="Z10" s="51"/>
      <c r="AA10" s="28"/>
      <c r="AB10" s="242"/>
    </row>
    <row r="11" spans="1:28" ht="160.5" customHeight="1">
      <c r="A11" s="396"/>
      <c r="B11" s="191">
        <v>2.2999999999999998</v>
      </c>
      <c r="C11" s="23" t="s">
        <v>1296</v>
      </c>
      <c r="D11" s="23" t="s">
        <v>1297</v>
      </c>
      <c r="E11" s="23" t="s">
        <v>66</v>
      </c>
      <c r="F11" s="23" t="s">
        <v>1298</v>
      </c>
      <c r="G11" s="26" t="s">
        <v>380</v>
      </c>
      <c r="H11" s="43">
        <v>0</v>
      </c>
      <c r="I11" s="28" t="s">
        <v>643</v>
      </c>
      <c r="J11" s="173" t="s">
        <v>151</v>
      </c>
      <c r="K11" s="28" t="s">
        <v>327</v>
      </c>
      <c r="L11" s="51">
        <v>0</v>
      </c>
      <c r="M11" s="28" t="s">
        <v>1299</v>
      </c>
      <c r="N11" s="242" t="s">
        <v>260</v>
      </c>
      <c r="O11" s="290">
        <v>0.8</v>
      </c>
      <c r="P11" s="59" t="s">
        <v>1300</v>
      </c>
      <c r="Q11" s="59" t="s">
        <v>1301</v>
      </c>
      <c r="R11" s="59" t="s">
        <v>1302</v>
      </c>
      <c r="S11" s="51">
        <v>0</v>
      </c>
      <c r="T11" s="28" t="s">
        <v>1303</v>
      </c>
      <c r="U11" s="241" t="s">
        <v>1304</v>
      </c>
      <c r="V11" s="291">
        <v>1</v>
      </c>
      <c r="W11" s="35" t="s">
        <v>1305</v>
      </c>
      <c r="X11" s="292" t="s">
        <v>1306</v>
      </c>
      <c r="Y11" s="35" t="s">
        <v>332</v>
      </c>
      <c r="Z11" s="51"/>
      <c r="AA11" s="28"/>
      <c r="AB11" s="242"/>
    </row>
    <row r="12" spans="1:28" ht="138.75" customHeight="1">
      <c r="A12" s="396"/>
      <c r="B12" s="191">
        <v>2.4</v>
      </c>
      <c r="C12" s="23" t="s">
        <v>1307</v>
      </c>
      <c r="D12" s="23" t="s">
        <v>1308</v>
      </c>
      <c r="E12" s="49" t="s">
        <v>67</v>
      </c>
      <c r="F12" s="23" t="s">
        <v>66</v>
      </c>
      <c r="G12" s="274" t="s">
        <v>108</v>
      </c>
      <c r="H12" s="43">
        <v>0</v>
      </c>
      <c r="I12" s="28" t="s">
        <v>643</v>
      </c>
      <c r="J12" s="173" t="s">
        <v>151</v>
      </c>
      <c r="K12" s="28" t="s">
        <v>327</v>
      </c>
      <c r="L12" s="51">
        <v>0</v>
      </c>
      <c r="M12" s="28" t="s">
        <v>1309</v>
      </c>
      <c r="N12" s="242" t="s">
        <v>260</v>
      </c>
      <c r="O12" s="290">
        <v>1</v>
      </c>
      <c r="P12" s="59" t="s">
        <v>1310</v>
      </c>
      <c r="Q12" s="267" t="s">
        <v>1311</v>
      </c>
      <c r="R12" s="59" t="s">
        <v>1278</v>
      </c>
      <c r="S12" s="30">
        <v>0.66659999999999997</v>
      </c>
      <c r="T12" s="28" t="s">
        <v>1312</v>
      </c>
      <c r="U12" s="241" t="s">
        <v>1313</v>
      </c>
      <c r="V12" s="291">
        <v>1</v>
      </c>
      <c r="W12" s="35" t="s">
        <v>1314</v>
      </c>
      <c r="X12" s="298" t="s">
        <v>1315</v>
      </c>
      <c r="Y12" s="35" t="s">
        <v>332</v>
      </c>
      <c r="Z12" s="51"/>
      <c r="AA12" s="28"/>
      <c r="AB12" s="242"/>
    </row>
    <row r="13" spans="1:28" ht="163.5" customHeight="1">
      <c r="A13" s="431" t="s">
        <v>1316</v>
      </c>
      <c r="B13" s="288">
        <v>3.1</v>
      </c>
      <c r="C13" s="23" t="s">
        <v>1317</v>
      </c>
      <c r="D13" s="49" t="s">
        <v>1318</v>
      </c>
      <c r="E13" s="299" t="s">
        <v>66</v>
      </c>
      <c r="F13" s="299" t="s">
        <v>87</v>
      </c>
      <c r="G13" s="300" t="s">
        <v>108</v>
      </c>
      <c r="H13" s="43">
        <v>0</v>
      </c>
      <c r="I13" s="28" t="s">
        <v>643</v>
      </c>
      <c r="J13" s="173" t="s">
        <v>151</v>
      </c>
      <c r="K13" s="28" t="s">
        <v>327</v>
      </c>
      <c r="L13" s="51">
        <v>0</v>
      </c>
      <c r="M13" s="28" t="s">
        <v>1319</v>
      </c>
      <c r="N13" s="242" t="s">
        <v>260</v>
      </c>
      <c r="O13" s="290">
        <v>0.5</v>
      </c>
      <c r="P13" s="59" t="s">
        <v>1320</v>
      </c>
      <c r="Q13" s="59" t="s">
        <v>1109</v>
      </c>
      <c r="R13" s="59" t="s">
        <v>1321</v>
      </c>
      <c r="S13" s="51">
        <v>0.5</v>
      </c>
      <c r="T13" s="226" t="s">
        <v>1322</v>
      </c>
      <c r="U13" s="241" t="s">
        <v>1323</v>
      </c>
      <c r="V13" s="291">
        <v>1</v>
      </c>
      <c r="W13" s="301" t="s">
        <v>1324</v>
      </c>
      <c r="X13" s="298" t="s">
        <v>1325</v>
      </c>
      <c r="Y13" s="35" t="s">
        <v>332</v>
      </c>
      <c r="Z13" s="51"/>
      <c r="AA13" s="28"/>
      <c r="AB13" s="242"/>
    </row>
    <row r="14" spans="1:28" ht="172.5" customHeight="1">
      <c r="A14" s="396"/>
      <c r="B14" s="191">
        <v>3.2</v>
      </c>
      <c r="C14" s="23" t="s">
        <v>1326</v>
      </c>
      <c r="D14" s="49" t="s">
        <v>1327</v>
      </c>
      <c r="E14" s="49" t="s">
        <v>66</v>
      </c>
      <c r="F14" s="49" t="s">
        <v>87</v>
      </c>
      <c r="G14" s="300" t="s">
        <v>108</v>
      </c>
      <c r="H14" s="40">
        <v>0.33329999999999999</v>
      </c>
      <c r="I14" s="28" t="s">
        <v>1328</v>
      </c>
      <c r="J14" s="28" t="s">
        <v>1329</v>
      </c>
      <c r="K14" s="28" t="s">
        <v>1330</v>
      </c>
      <c r="L14" s="30">
        <v>0.33329999999999999</v>
      </c>
      <c r="M14" s="28" t="s">
        <v>1331</v>
      </c>
      <c r="N14" s="296" t="s">
        <v>1332</v>
      </c>
      <c r="O14" s="40">
        <v>0.66659999999999997</v>
      </c>
      <c r="P14" s="28" t="s">
        <v>1328</v>
      </c>
      <c r="Q14" s="28" t="s">
        <v>1333</v>
      </c>
      <c r="R14" s="28" t="s">
        <v>1334</v>
      </c>
      <c r="S14" s="30">
        <v>0.66659999999999997</v>
      </c>
      <c r="T14" s="28" t="s">
        <v>1335</v>
      </c>
      <c r="U14" s="241" t="s">
        <v>1336</v>
      </c>
      <c r="V14" s="291">
        <v>1</v>
      </c>
      <c r="W14" s="35" t="s">
        <v>1229</v>
      </c>
      <c r="X14" s="292" t="s">
        <v>1337</v>
      </c>
      <c r="Y14" s="35" t="s">
        <v>332</v>
      </c>
      <c r="Z14" s="51"/>
      <c r="AA14" s="28"/>
      <c r="AB14" s="242"/>
    </row>
    <row r="15" spans="1:28" ht="126" customHeight="1">
      <c r="A15" s="397"/>
      <c r="B15" s="288">
        <v>3.3</v>
      </c>
      <c r="C15" s="23" t="s">
        <v>1338</v>
      </c>
      <c r="D15" s="49" t="s">
        <v>1339</v>
      </c>
      <c r="E15" s="49" t="s">
        <v>67</v>
      </c>
      <c r="F15" s="23" t="s">
        <v>66</v>
      </c>
      <c r="G15" s="300" t="s">
        <v>108</v>
      </c>
      <c r="H15" s="202">
        <v>0.13</v>
      </c>
      <c r="I15" s="59" t="s">
        <v>1340</v>
      </c>
      <c r="J15" s="59" t="s">
        <v>1341</v>
      </c>
      <c r="K15" s="28" t="s">
        <v>1342</v>
      </c>
      <c r="L15" s="30">
        <v>0.33329999999999999</v>
      </c>
      <c r="M15" s="28" t="s">
        <v>1343</v>
      </c>
      <c r="N15" s="241" t="s">
        <v>1344</v>
      </c>
      <c r="O15" s="297">
        <v>0.625</v>
      </c>
      <c r="P15" s="59" t="s">
        <v>1345</v>
      </c>
      <c r="Q15" s="59" t="s">
        <v>1346</v>
      </c>
      <c r="R15" s="28" t="s">
        <v>1347</v>
      </c>
      <c r="S15" s="30">
        <v>0.625</v>
      </c>
      <c r="T15" s="37" t="s">
        <v>1348</v>
      </c>
      <c r="U15" s="241" t="s">
        <v>1349</v>
      </c>
      <c r="V15" s="291">
        <v>1</v>
      </c>
      <c r="W15" s="35" t="s">
        <v>1350</v>
      </c>
      <c r="X15" s="59" t="s">
        <v>1346</v>
      </c>
      <c r="Y15" s="35" t="s">
        <v>332</v>
      </c>
      <c r="Z15" s="51"/>
      <c r="AA15" s="28"/>
      <c r="AB15" s="242"/>
    </row>
    <row r="16" spans="1:28" ht="154.5" customHeight="1">
      <c r="A16" s="431" t="s">
        <v>1351</v>
      </c>
      <c r="B16" s="288">
        <v>4.0999999999999996</v>
      </c>
      <c r="C16" s="132" t="s">
        <v>1352</v>
      </c>
      <c r="D16" s="299" t="s">
        <v>1353</v>
      </c>
      <c r="E16" s="299" t="s">
        <v>66</v>
      </c>
      <c r="F16" s="49" t="s">
        <v>67</v>
      </c>
      <c r="G16" s="300" t="s">
        <v>108</v>
      </c>
      <c r="H16" s="290">
        <v>0.5</v>
      </c>
      <c r="I16" s="59" t="s">
        <v>1354</v>
      </c>
      <c r="J16" s="59" t="s">
        <v>1355</v>
      </c>
      <c r="K16" s="28" t="s">
        <v>1356</v>
      </c>
      <c r="L16" s="51">
        <v>0.5</v>
      </c>
      <c r="M16" s="28" t="s">
        <v>1357</v>
      </c>
      <c r="N16" s="302" t="s">
        <v>1358</v>
      </c>
      <c r="O16" s="290">
        <v>0.75</v>
      </c>
      <c r="P16" s="59" t="s">
        <v>1359</v>
      </c>
      <c r="Q16" s="59" t="s">
        <v>1355</v>
      </c>
      <c r="R16" s="28" t="s">
        <v>1360</v>
      </c>
      <c r="S16" s="51">
        <f>3/4</f>
        <v>0.75</v>
      </c>
      <c r="T16" s="28" t="s">
        <v>1361</v>
      </c>
      <c r="U16" s="302" t="s">
        <v>1362</v>
      </c>
      <c r="V16" s="291">
        <v>1</v>
      </c>
      <c r="W16" s="35" t="s">
        <v>1363</v>
      </c>
      <c r="X16" s="35" t="s">
        <v>1364</v>
      </c>
      <c r="Y16" s="37" t="s">
        <v>1365</v>
      </c>
      <c r="Z16" s="51"/>
      <c r="AA16" s="28"/>
      <c r="AB16" s="242"/>
    </row>
    <row r="17" spans="1:28" ht="184.5">
      <c r="A17" s="396"/>
      <c r="B17" s="191">
        <v>4.2</v>
      </c>
      <c r="C17" s="132" t="s">
        <v>1366</v>
      </c>
      <c r="D17" s="49" t="s">
        <v>1367</v>
      </c>
      <c r="E17" s="49" t="s">
        <v>66</v>
      </c>
      <c r="F17" s="49" t="s">
        <v>67</v>
      </c>
      <c r="G17" s="274" t="s">
        <v>1368</v>
      </c>
      <c r="H17" s="297">
        <v>0.33329999999999999</v>
      </c>
      <c r="I17" s="59" t="s">
        <v>1369</v>
      </c>
      <c r="J17" s="267" t="s">
        <v>1370</v>
      </c>
      <c r="K17" s="28" t="s">
        <v>1371</v>
      </c>
      <c r="L17" s="30">
        <v>0.33329999999999999</v>
      </c>
      <c r="M17" s="28" t="s">
        <v>1372</v>
      </c>
      <c r="N17" s="296" t="s">
        <v>1280</v>
      </c>
      <c r="O17" s="297">
        <v>0.66659999999999997</v>
      </c>
      <c r="P17" s="59" t="s">
        <v>1373</v>
      </c>
      <c r="Q17" s="267" t="s">
        <v>1280</v>
      </c>
      <c r="R17" s="28" t="s">
        <v>1374</v>
      </c>
      <c r="S17" s="30">
        <v>0.66659999999999997</v>
      </c>
      <c r="T17" s="28" t="s">
        <v>1375</v>
      </c>
      <c r="U17" s="241" t="s">
        <v>1376</v>
      </c>
      <c r="V17" s="293">
        <v>1</v>
      </c>
      <c r="W17" s="35" t="s">
        <v>1377</v>
      </c>
      <c r="X17" s="292" t="s">
        <v>1378</v>
      </c>
      <c r="Y17" s="35" t="s">
        <v>332</v>
      </c>
      <c r="Z17" s="51"/>
      <c r="AA17" s="28"/>
      <c r="AB17" s="75"/>
    </row>
    <row r="18" spans="1:28" ht="223.5" customHeight="1">
      <c r="A18" s="396"/>
      <c r="B18" s="191">
        <v>4.3</v>
      </c>
      <c r="C18" s="132" t="s">
        <v>1379</v>
      </c>
      <c r="D18" s="299" t="s">
        <v>1380</v>
      </c>
      <c r="E18" s="299" t="s">
        <v>1381</v>
      </c>
      <c r="F18" s="49" t="s">
        <v>67</v>
      </c>
      <c r="G18" s="300" t="s">
        <v>1382</v>
      </c>
      <c r="H18" s="43">
        <v>0</v>
      </c>
      <c r="I18" s="28" t="s">
        <v>643</v>
      </c>
      <c r="J18" s="173" t="s">
        <v>151</v>
      </c>
      <c r="K18" s="28" t="s">
        <v>327</v>
      </c>
      <c r="L18" s="51">
        <v>0</v>
      </c>
      <c r="M18" s="28" t="s">
        <v>1383</v>
      </c>
      <c r="N18" s="75" t="s">
        <v>260</v>
      </c>
      <c r="O18" s="297">
        <v>0.5</v>
      </c>
      <c r="P18" s="303" t="s">
        <v>1384</v>
      </c>
      <c r="Q18" s="59" t="s">
        <v>1385</v>
      </c>
      <c r="R18" s="28" t="s">
        <v>1386</v>
      </c>
      <c r="S18" s="51">
        <v>0.5</v>
      </c>
      <c r="T18" s="28" t="s">
        <v>1387</v>
      </c>
      <c r="U18" s="33" t="s">
        <v>1388</v>
      </c>
      <c r="V18" s="293">
        <v>1</v>
      </c>
      <c r="W18" s="37" t="s">
        <v>1389</v>
      </c>
      <c r="X18" s="37" t="s">
        <v>1390</v>
      </c>
      <c r="Y18" s="35" t="s">
        <v>490</v>
      </c>
      <c r="Z18" s="51"/>
      <c r="AA18" s="28"/>
      <c r="AB18" s="75"/>
    </row>
    <row r="19" spans="1:28" ht="204.75" customHeight="1">
      <c r="A19" s="22" t="s">
        <v>1391</v>
      </c>
      <c r="B19" s="304">
        <v>5.0999999999999996</v>
      </c>
      <c r="C19" s="23" t="s">
        <v>1392</v>
      </c>
      <c r="D19" s="49" t="s">
        <v>1393</v>
      </c>
      <c r="E19" s="49" t="s">
        <v>255</v>
      </c>
      <c r="F19" s="49" t="s">
        <v>67</v>
      </c>
      <c r="G19" s="274" t="s">
        <v>1394</v>
      </c>
      <c r="H19" s="305">
        <v>0.33329999999999999</v>
      </c>
      <c r="I19" s="306" t="s">
        <v>1395</v>
      </c>
      <c r="J19" s="307" t="s">
        <v>1396</v>
      </c>
      <c r="K19" s="28" t="s">
        <v>1397</v>
      </c>
      <c r="L19" s="308">
        <v>0.33329999999999999</v>
      </c>
      <c r="M19" s="309" t="s">
        <v>1398</v>
      </c>
      <c r="N19" s="310" t="s">
        <v>1399</v>
      </c>
      <c r="O19" s="311">
        <v>0.66659999999999997</v>
      </c>
      <c r="P19" s="306" t="s">
        <v>1400</v>
      </c>
      <c r="Q19" s="312" t="s">
        <v>1401</v>
      </c>
      <c r="R19" s="59" t="s">
        <v>1402</v>
      </c>
      <c r="S19" s="308">
        <v>0.66659999999999997</v>
      </c>
      <c r="T19" s="309" t="s">
        <v>1403</v>
      </c>
      <c r="U19" s="313" t="s">
        <v>1404</v>
      </c>
      <c r="V19" s="293">
        <v>1</v>
      </c>
      <c r="W19" s="314" t="s">
        <v>1405</v>
      </c>
      <c r="X19" s="315" t="s">
        <v>1406</v>
      </c>
      <c r="Y19" s="35" t="s">
        <v>490</v>
      </c>
      <c r="Z19" s="316"/>
      <c r="AA19" s="309"/>
      <c r="AB19" s="317"/>
    </row>
    <row r="20" spans="1:28" ht="45" customHeight="1">
      <c r="A20" s="151"/>
      <c r="B20" s="151"/>
      <c r="C20" s="151"/>
      <c r="D20" s="151"/>
      <c r="E20" s="151"/>
      <c r="F20" s="151"/>
      <c r="G20" s="112" t="s">
        <v>268</v>
      </c>
      <c r="H20" s="233">
        <f>IFERROR(AVERAGE(H5:H19),"")</f>
        <v>0.25732666666666665</v>
      </c>
      <c r="I20" s="232"/>
      <c r="J20" s="232"/>
      <c r="K20" s="112" t="s">
        <v>269</v>
      </c>
      <c r="L20" s="233">
        <f>IFERROR(AVERAGE(L5:L19),"")</f>
        <v>0.25553999999999999</v>
      </c>
      <c r="M20" s="151"/>
      <c r="N20" s="112" t="s">
        <v>268</v>
      </c>
      <c r="O20" s="233">
        <f>IFERROR(AVERAGE(O5:O19),"")</f>
        <v>0.6320933333333334</v>
      </c>
      <c r="P20" s="232"/>
      <c r="Q20" s="232"/>
      <c r="R20" s="112" t="s">
        <v>269</v>
      </c>
      <c r="S20" s="233">
        <f>IFERROR(AVERAGE(S5:S19),"")</f>
        <v>0.46942</v>
      </c>
      <c r="T20" s="151"/>
      <c r="U20" s="112" t="s">
        <v>268</v>
      </c>
      <c r="V20" s="233">
        <f>IFERROR(AVERAGE(V5:V19),"")</f>
        <v>0.96666666666666667</v>
      </c>
      <c r="W20" s="232"/>
      <c r="X20" s="232"/>
      <c r="Y20" s="112" t="s">
        <v>269</v>
      </c>
      <c r="Z20" s="233" t="str">
        <f>IFERROR(AVERAGE(Z5:Z19),"")</f>
        <v/>
      </c>
      <c r="AA20" s="151"/>
      <c r="AB20" s="112" t="s">
        <v>268</v>
      </c>
    </row>
    <row r="21" spans="1:28" ht="45" customHeight="1">
      <c r="A21" s="151"/>
      <c r="B21" s="151"/>
      <c r="C21" s="151"/>
      <c r="D21" s="151"/>
      <c r="E21" s="151"/>
      <c r="F21" s="151"/>
      <c r="G21" s="151"/>
      <c r="H21" s="151"/>
      <c r="I21" s="151"/>
      <c r="J21" s="151"/>
      <c r="K21" s="151"/>
      <c r="L21" s="151"/>
      <c r="M21" s="151"/>
      <c r="N21" s="151"/>
      <c r="O21" s="151"/>
      <c r="P21" s="151"/>
      <c r="Q21" s="232"/>
      <c r="R21" s="232"/>
      <c r="S21" s="232"/>
      <c r="T21" s="151"/>
      <c r="U21" s="232"/>
      <c r="V21" s="232"/>
      <c r="W21" s="232"/>
      <c r="X21" s="232"/>
      <c r="Y21" s="151"/>
      <c r="Z21" s="151"/>
      <c r="AA21" s="151"/>
      <c r="AB21" s="151"/>
    </row>
    <row r="22" spans="1:28" ht="12"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row>
    <row r="23" spans="1:28" ht="12" customHeight="1">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row>
    <row r="24" spans="1:28" ht="12" customHeight="1">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row>
    <row r="25" spans="1:28" ht="18.75" customHeight="1">
      <c r="A25" s="151"/>
      <c r="B25" s="151"/>
      <c r="C25" s="151"/>
      <c r="D25" s="151"/>
      <c r="E25" s="151"/>
      <c r="F25" s="151"/>
      <c r="G25" s="151"/>
      <c r="H25" s="432" t="s">
        <v>270</v>
      </c>
      <c r="I25" s="402"/>
      <c r="J25" s="406" t="s">
        <v>1407</v>
      </c>
      <c r="K25" s="407"/>
      <c r="L25" s="407"/>
      <c r="M25" s="407"/>
      <c r="N25" s="408"/>
      <c r="O25" s="432" t="s">
        <v>272</v>
      </c>
      <c r="P25" s="402"/>
      <c r="Q25" s="406" t="s">
        <v>1408</v>
      </c>
      <c r="R25" s="407"/>
      <c r="S25" s="407"/>
      <c r="T25" s="407"/>
      <c r="U25" s="408"/>
      <c r="V25" s="432" t="s">
        <v>274</v>
      </c>
      <c r="W25" s="402"/>
      <c r="X25" s="406"/>
      <c r="Y25" s="407"/>
      <c r="Z25" s="407"/>
      <c r="AA25" s="407"/>
      <c r="AB25" s="408"/>
    </row>
    <row r="26" spans="1:28" ht="18.75" customHeight="1">
      <c r="A26" s="151"/>
      <c r="B26" s="151"/>
      <c r="C26" s="151"/>
      <c r="D26" s="151"/>
      <c r="E26" s="151"/>
      <c r="F26" s="151"/>
      <c r="G26" s="151"/>
      <c r="H26" s="403"/>
      <c r="I26" s="390"/>
      <c r="J26" s="388"/>
      <c r="K26" s="389"/>
      <c r="L26" s="389"/>
      <c r="M26" s="389"/>
      <c r="N26" s="409"/>
      <c r="O26" s="403"/>
      <c r="P26" s="390"/>
      <c r="Q26" s="388"/>
      <c r="R26" s="389"/>
      <c r="S26" s="389"/>
      <c r="T26" s="389"/>
      <c r="U26" s="409"/>
      <c r="V26" s="403"/>
      <c r="W26" s="390"/>
      <c r="X26" s="388"/>
      <c r="Y26" s="389"/>
      <c r="Z26" s="389"/>
      <c r="AA26" s="389"/>
      <c r="AB26" s="409"/>
    </row>
    <row r="27" spans="1:28" ht="18.75" customHeight="1">
      <c r="A27" s="151"/>
      <c r="B27" s="151"/>
      <c r="C27" s="151"/>
      <c r="D27" s="151"/>
      <c r="E27" s="151"/>
      <c r="F27" s="151"/>
      <c r="G27" s="151"/>
      <c r="H27" s="403"/>
      <c r="I27" s="390"/>
      <c r="J27" s="388"/>
      <c r="K27" s="389"/>
      <c r="L27" s="389"/>
      <c r="M27" s="389"/>
      <c r="N27" s="409"/>
      <c r="O27" s="403"/>
      <c r="P27" s="390"/>
      <c r="Q27" s="388"/>
      <c r="R27" s="389"/>
      <c r="S27" s="389"/>
      <c r="T27" s="389"/>
      <c r="U27" s="409"/>
      <c r="V27" s="403"/>
      <c r="W27" s="390"/>
      <c r="X27" s="388"/>
      <c r="Y27" s="389"/>
      <c r="Z27" s="389"/>
      <c r="AA27" s="389"/>
      <c r="AB27" s="409"/>
    </row>
    <row r="28" spans="1:28" ht="18.75" customHeight="1">
      <c r="A28" s="151"/>
      <c r="B28" s="151"/>
      <c r="C28" s="151"/>
      <c r="D28" s="151"/>
      <c r="E28" s="151"/>
      <c r="F28" s="151"/>
      <c r="G28" s="151"/>
      <c r="H28" s="403"/>
      <c r="I28" s="390"/>
      <c r="J28" s="388"/>
      <c r="K28" s="389"/>
      <c r="L28" s="389"/>
      <c r="M28" s="389"/>
      <c r="N28" s="409"/>
      <c r="O28" s="403"/>
      <c r="P28" s="390"/>
      <c r="Q28" s="388"/>
      <c r="R28" s="389"/>
      <c r="S28" s="389"/>
      <c r="T28" s="389"/>
      <c r="U28" s="409"/>
      <c r="V28" s="403"/>
      <c r="W28" s="390"/>
      <c r="X28" s="388"/>
      <c r="Y28" s="389"/>
      <c r="Z28" s="389"/>
      <c r="AA28" s="389"/>
      <c r="AB28" s="409"/>
    </row>
    <row r="29" spans="1:28" ht="18.75" customHeight="1">
      <c r="A29" s="151"/>
      <c r="B29" s="151"/>
      <c r="C29" s="151"/>
      <c r="D29" s="151"/>
      <c r="E29" s="151"/>
      <c r="F29" s="151"/>
      <c r="G29" s="151"/>
      <c r="H29" s="403"/>
      <c r="I29" s="390"/>
      <c r="J29" s="388"/>
      <c r="K29" s="389"/>
      <c r="L29" s="389"/>
      <c r="M29" s="389"/>
      <c r="N29" s="409"/>
      <c r="O29" s="403"/>
      <c r="P29" s="390"/>
      <c r="Q29" s="388"/>
      <c r="R29" s="389"/>
      <c r="S29" s="389"/>
      <c r="T29" s="389"/>
      <c r="U29" s="409"/>
      <c r="V29" s="403"/>
      <c r="W29" s="390"/>
      <c r="X29" s="388"/>
      <c r="Y29" s="389"/>
      <c r="Z29" s="389"/>
      <c r="AA29" s="389"/>
      <c r="AB29" s="409"/>
    </row>
    <row r="30" spans="1:28" ht="39" customHeight="1">
      <c r="A30" s="151"/>
      <c r="B30" s="151"/>
      <c r="C30" s="151"/>
      <c r="D30" s="151"/>
      <c r="E30" s="151"/>
      <c r="F30" s="151"/>
      <c r="G30" s="151"/>
      <c r="H30" s="404"/>
      <c r="I30" s="405"/>
      <c r="J30" s="410"/>
      <c r="K30" s="411"/>
      <c r="L30" s="411"/>
      <c r="M30" s="411"/>
      <c r="N30" s="412"/>
      <c r="O30" s="404"/>
      <c r="P30" s="405"/>
      <c r="Q30" s="410"/>
      <c r="R30" s="411"/>
      <c r="S30" s="411"/>
      <c r="T30" s="411"/>
      <c r="U30" s="412"/>
      <c r="V30" s="404"/>
      <c r="W30" s="405"/>
      <c r="X30" s="410"/>
      <c r="Y30" s="411"/>
      <c r="Z30" s="411"/>
      <c r="AA30" s="411"/>
      <c r="AB30" s="412"/>
    </row>
    <row r="31" spans="1:28" ht="12"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row>
    <row r="32" spans="1:28" ht="12"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row>
    <row r="33" spans="1:28" ht="12" customHeight="1">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row>
    <row r="34" spans="1:28" ht="12"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row>
    <row r="35" spans="1:28" ht="12"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row>
    <row r="36" spans="1:28" ht="12"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row>
    <row r="37" spans="1:28" ht="12"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row>
    <row r="38" spans="1:28" ht="12"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row>
    <row r="39" spans="1:28" ht="12"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28" ht="12"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28" ht="12" customHeight="1">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row>
    <row r="42" spans="1:28" ht="12" customHeight="1">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row>
    <row r="43" spans="1:28" ht="12"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row>
    <row r="44" spans="1:28" ht="12"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row>
    <row r="45" spans="1:28" ht="12"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row>
    <row r="46" spans="1:28" ht="12"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row>
    <row r="47" spans="1:28" ht="12"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row>
    <row r="48" spans="1:28" ht="12"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1:28" ht="12"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row>
    <row r="50" spans="1:28" ht="12"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row>
    <row r="51" spans="1:28" ht="12"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row>
    <row r="52" spans="1:28" ht="12"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row>
    <row r="53" spans="1:28" ht="12"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row>
    <row r="54" spans="1:28" ht="12"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row>
    <row r="55" spans="1:28" ht="12"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row>
    <row r="56" spans="1:28" ht="12"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row>
    <row r="57" spans="1:28" ht="12"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row>
    <row r="58" spans="1:28" ht="12"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row>
    <row r="59" spans="1:28" ht="12"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row>
    <row r="60" spans="1:28" ht="12"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row>
    <row r="61" spans="1:28" ht="12"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row>
    <row r="62" spans="1:28" ht="12"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row>
    <row r="63" spans="1:28" ht="14.2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row>
    <row r="64" spans="1:28" ht="14.2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row>
    <row r="65" spans="1:28" ht="14.2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row>
    <row r="66" spans="1:28" ht="14.2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row>
    <row r="67" spans="1:28" ht="14.25"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row>
    <row r="68" spans="1:28" ht="14.25"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row>
    <row r="69" spans="1:28" ht="14.25"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row>
    <row r="70" spans="1:28" ht="14.25"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row>
    <row r="71" spans="1:28" ht="14.25"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row>
    <row r="72" spans="1:28" ht="14.25"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row>
    <row r="73" spans="1:28" ht="14.25"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row>
    <row r="74" spans="1:28" ht="14.25"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row>
    <row r="75" spans="1:28" ht="14.2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row>
    <row r="76" spans="1:28" ht="14.25"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row>
    <row r="77" spans="1:28" ht="14.25"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row>
    <row r="78" spans="1:28" ht="14.2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row>
    <row r="79" spans="1:28" ht="14.25"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row>
    <row r="80" spans="1:28" ht="14.25"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row>
    <row r="81" spans="1:28" ht="14.25"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ht="14.25"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row r="83" spans="1:28" ht="14.25"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row>
    <row r="84" spans="1:28" ht="14.25"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row>
    <row r="85" spans="1:28" ht="14.25"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row>
    <row r="86" spans="1:28" ht="14.25"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row>
    <row r="87" spans="1:28" ht="14.2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row>
    <row r="88" spans="1:28" ht="14.25"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row>
    <row r="89" spans="1:28" ht="14.25"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row>
    <row r="90" spans="1:28" ht="14.25"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row>
    <row r="91" spans="1:28" ht="14.25"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row>
    <row r="92" spans="1:28" ht="14.25"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row>
    <row r="93" spans="1:28" ht="14.25"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row>
    <row r="94" spans="1:28" ht="14.25"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row>
    <row r="95" spans="1:28" ht="14.25"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row>
    <row r="96" spans="1:28" ht="14.25"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row>
    <row r="97" spans="1:28" ht="14.25"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row>
    <row r="98" spans="1:28" ht="14.25"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row>
    <row r="99" spans="1:28" ht="14.2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row>
    <row r="100" spans="1:28" ht="14.25"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row>
    <row r="101" spans="1:28" ht="14.25"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row>
    <row r="102" spans="1:28" ht="14.25"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row>
    <row r="103" spans="1:28" ht="14.2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row>
    <row r="104" spans="1:28" ht="14.25"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row>
    <row r="105" spans="1:28" ht="14.25"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row>
    <row r="106" spans="1:28" ht="14.25"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row>
    <row r="107" spans="1:28" ht="14.25"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row>
    <row r="108" spans="1:28" ht="14.25"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row>
    <row r="109" spans="1:28" ht="14.25"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row>
    <row r="110" spans="1:28" ht="14.25"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row>
    <row r="111" spans="1:28" ht="14.2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row>
    <row r="112" spans="1:28" ht="14.25"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row>
    <row r="113" spans="1:28" ht="14.25"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row>
    <row r="114" spans="1:28" ht="14.25"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row>
    <row r="115" spans="1:28" ht="14.25"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row>
    <row r="116" spans="1:28" ht="14.25"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row>
    <row r="117" spans="1:28" ht="14.25"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row>
    <row r="118" spans="1:28" ht="14.25"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row>
    <row r="119" spans="1:28" ht="14.25"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row>
    <row r="120" spans="1:28" ht="14.25"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row>
    <row r="121" spans="1:28" ht="14.25"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row>
    <row r="122" spans="1:28" ht="14.25"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row>
    <row r="123" spans="1:28" ht="14.2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row>
    <row r="124" spans="1:28" ht="14.25"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row>
    <row r="125" spans="1:28" ht="14.2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row>
    <row r="126" spans="1:28" ht="14.2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row>
    <row r="127" spans="1:28" ht="14.2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row>
    <row r="128" spans="1:28" ht="14.2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row>
    <row r="129" spans="1:28" ht="14.2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row>
    <row r="130" spans="1:28" ht="14.2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row>
    <row r="131" spans="1:28" ht="14.2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row>
    <row r="132" spans="1:28" ht="14.2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row>
    <row r="133" spans="1:28" ht="14.2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row>
    <row r="134" spans="1:28" ht="14.2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row>
    <row r="135" spans="1:28" ht="14.2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row>
    <row r="136" spans="1:28" ht="14.2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row>
    <row r="137" spans="1:28" ht="14.2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row>
    <row r="138" spans="1:28" ht="14.2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row>
    <row r="139" spans="1:28" ht="14.2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row>
    <row r="140" spans="1:28" ht="14.2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row>
    <row r="141" spans="1:28" ht="14.2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row>
    <row r="142" spans="1:28" ht="14.2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row>
    <row r="143" spans="1:28" ht="14.2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row>
    <row r="144" spans="1:28" ht="14.2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row>
    <row r="145" spans="1:28" ht="14.2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row>
    <row r="146" spans="1:28" ht="14.2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row>
    <row r="147" spans="1:28" ht="14.2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row>
    <row r="148" spans="1:28" ht="14.2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row>
    <row r="149" spans="1:28" ht="14.2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row>
    <row r="150" spans="1:28" ht="14.2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row>
    <row r="151" spans="1:28" ht="14.2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row>
    <row r="152" spans="1:28" ht="14.2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row>
    <row r="153" spans="1:28" ht="14.2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row>
    <row r="154" spans="1:28" ht="14.2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row>
    <row r="155" spans="1:28" ht="14.2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row>
    <row r="156" spans="1:28" ht="14.2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row>
    <row r="157" spans="1:28" ht="14.2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row>
    <row r="158" spans="1:28" ht="14.2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row>
    <row r="159" spans="1:28" ht="14.2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row>
    <row r="160" spans="1:28" ht="14.2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row>
    <row r="161" spans="1:28" ht="14.2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row>
    <row r="162" spans="1:28" ht="14.2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row>
    <row r="163" spans="1:28" ht="14.2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row>
    <row r="164" spans="1:28" ht="14.2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row>
    <row r="165" spans="1:28" ht="14.2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row>
    <row r="166" spans="1:28" ht="14.2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row>
    <row r="167" spans="1:28" ht="14.2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row>
    <row r="168" spans="1:28" ht="14.2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row>
    <row r="169" spans="1:28" ht="14.2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row>
    <row r="170" spans="1:28" ht="14.2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row>
    <row r="171" spans="1:28" ht="14.2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row>
    <row r="172" spans="1:28" ht="14.2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row>
    <row r="173" spans="1:28" ht="14.2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row>
    <row r="174" spans="1:28" ht="14.2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row>
    <row r="175" spans="1:28" ht="14.2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row>
    <row r="176" spans="1:28" ht="14.2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row>
    <row r="177" spans="1:28" ht="14.2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row>
    <row r="178" spans="1:28" ht="14.2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row>
    <row r="179" spans="1:28" ht="14.2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row>
    <row r="180" spans="1:28" ht="14.2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row>
    <row r="181" spans="1:28" ht="14.2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row>
    <row r="182" spans="1:28" ht="14.2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row>
    <row r="183" spans="1:28" ht="14.2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row>
    <row r="184" spans="1:28" ht="14.2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row>
    <row r="185" spans="1:28" ht="14.2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row>
    <row r="186" spans="1:28" ht="14.2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row>
    <row r="187" spans="1:28" ht="14.2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row>
    <row r="188" spans="1:28" ht="14.2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row>
    <row r="189" spans="1:28" ht="14.2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row>
    <row r="190" spans="1:28" ht="14.2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row>
    <row r="191" spans="1:28" ht="14.2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row>
    <row r="192" spans="1:28" ht="14.2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row>
    <row r="193" spans="1:28" ht="14.2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row>
    <row r="194" spans="1:28" ht="14.2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row>
    <row r="195" spans="1:28" ht="14.2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row>
    <row r="196" spans="1:28" ht="14.2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row>
    <row r="197" spans="1:28" ht="14.2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row>
    <row r="198" spans="1:28" ht="14.2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row>
    <row r="199" spans="1:28" ht="14.2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row>
    <row r="200" spans="1:28" ht="14.2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row>
    <row r="201" spans="1:28" ht="14.2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row>
    <row r="202" spans="1:28" ht="14.2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row>
    <row r="203" spans="1:28" ht="14.2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row>
    <row r="204" spans="1:28" ht="14.2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row>
    <row r="205" spans="1:28" ht="14.2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row>
    <row r="206" spans="1:28" ht="14.2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row>
    <row r="207" spans="1:28" ht="14.2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row>
    <row r="208" spans="1:28" ht="14.2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row>
    <row r="209" spans="1:28" ht="14.2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row>
    <row r="210" spans="1:28" ht="14.2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row>
    <row r="211" spans="1:28" ht="14.2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row>
    <row r="212" spans="1:28" ht="14.2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row>
    <row r="213" spans="1:28" ht="14.2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row>
    <row r="214" spans="1:28" ht="14.2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row>
    <row r="215" spans="1:28" ht="14.2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row>
    <row r="216" spans="1:28" ht="14.2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row>
    <row r="217" spans="1:28" ht="14.2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row>
    <row r="218" spans="1:28" ht="14.2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row>
    <row r="219" spans="1:28" ht="14.25" customHeight="1">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c r="AB219" s="151"/>
    </row>
    <row r="220" spans="1:28" ht="14.25" customHeight="1">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c r="AB220" s="151"/>
    </row>
    <row r="221" spans="1:28" ht="14.25" customHeight="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c r="AB221" s="151"/>
    </row>
    <row r="222" spans="1:28" ht="14.25" customHeight="1">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row>
    <row r="223" spans="1:28" ht="14.25" customHeight="1">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row>
    <row r="224" spans="1:28" ht="14.25" customHeight="1">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c r="AB224" s="151"/>
    </row>
    <row r="225" spans="1:28" ht="14.25" customHeight="1">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c r="AB225" s="151"/>
    </row>
    <row r="226" spans="1:28" ht="15.75" customHeight="1"/>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2:A4"/>
    <mergeCell ref="B2:B4"/>
    <mergeCell ref="C2:C4"/>
    <mergeCell ref="D2:D4"/>
    <mergeCell ref="E2:E4"/>
    <mergeCell ref="F2:F4"/>
    <mergeCell ref="G2:G4"/>
    <mergeCell ref="Q25:U30"/>
    <mergeCell ref="V25:W30"/>
    <mergeCell ref="X25:AB30"/>
    <mergeCell ref="J25:N30"/>
    <mergeCell ref="O25:P30"/>
    <mergeCell ref="H2:N2"/>
    <mergeCell ref="O2:U2"/>
    <mergeCell ref="V2:AB2"/>
    <mergeCell ref="H3:J3"/>
    <mergeCell ref="L3:N3"/>
    <mergeCell ref="O3:Q3"/>
    <mergeCell ref="S3:U3"/>
    <mergeCell ref="V3:X3"/>
    <mergeCell ref="Z3:AB3"/>
    <mergeCell ref="A5:A8"/>
    <mergeCell ref="A9:A12"/>
    <mergeCell ref="A13:A15"/>
    <mergeCell ref="A16:A18"/>
    <mergeCell ref="H25:I30"/>
  </mergeCells>
  <hyperlinks>
    <hyperlink ref="U5" r:id="rId1"/>
    <hyperlink ref="X5" r:id="rId2"/>
    <hyperlink ref="N6" r:id="rId3"/>
    <hyperlink ref="Q6" r:id="rId4"/>
    <hyperlink ref="U6" r:id="rId5"/>
    <hyperlink ref="X6" r:id="rId6"/>
    <hyperlink ref="N7" r:id="rId7"/>
    <hyperlink ref="Q7" r:id="rId8"/>
    <hyperlink ref="U7" r:id="rId9"/>
    <hyperlink ref="Q8" r:id="rId10"/>
    <hyperlink ref="U8" r:id="rId11"/>
    <hyperlink ref="J9" r:id="rId12"/>
    <hyperlink ref="N9" r:id="rId13"/>
    <hyperlink ref="U9" r:id="rId14"/>
    <hyperlink ref="J10" r:id="rId15"/>
    <hyperlink ref="N10" r:id="rId16"/>
    <hyperlink ref="U10" r:id="rId17"/>
    <hyperlink ref="X10" r:id="rId18"/>
    <hyperlink ref="U11" r:id="rId19" location="gid=1158005372"/>
    <hyperlink ref="X11" r:id="rId20"/>
    <hyperlink ref="Q12" r:id="rId21"/>
    <hyperlink ref="U12" r:id="rId22"/>
    <hyperlink ref="U13" r:id="rId23"/>
    <hyperlink ref="N14" r:id="rId24"/>
    <hyperlink ref="U14" r:id="rId25"/>
    <hyperlink ref="X14" r:id="rId26"/>
    <hyperlink ref="N15" r:id="rId27"/>
    <hyperlink ref="U15" r:id="rId28"/>
    <hyperlink ref="N16" r:id="rId29"/>
    <hyperlink ref="U16" r:id="rId30"/>
    <hyperlink ref="J17" r:id="rId31"/>
    <hyperlink ref="N17" r:id="rId32"/>
    <hyperlink ref="Q17" r:id="rId33"/>
    <hyperlink ref="U17" r:id="rId34"/>
    <hyperlink ref="X17" r:id="rId35"/>
    <hyperlink ref="U18" r:id="rId36"/>
    <hyperlink ref="J19" r:id="rId37"/>
    <hyperlink ref="U19" r:id="rId38"/>
  </hyperlinks>
  <pageMargins left="0.7" right="0.7" top="0.75" bottom="0.75" header="0" footer="0"/>
  <pageSetup scale="6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PTEP 2024</vt:lpstr>
      <vt:lpstr>1. ACCESO A INFORMACIÓN PÚBLICA</vt:lpstr>
      <vt:lpstr>2. RENDICIÓN DE CUENTAS</vt:lpstr>
      <vt:lpstr>3. MEJORA EN LA ATENCION</vt:lpstr>
      <vt:lpstr>4. RACIONALIZACION TRAMITES </vt:lpstr>
      <vt:lpstr>5. APERTURA INF DATOS ABIERTOS</vt:lpstr>
      <vt:lpstr>6. PARTICIPACIÓN E INNOVACIÓN</vt:lpstr>
      <vt:lpstr>7. INTEGRIDAD Y ÉTICA PÚBLICA</vt:lpstr>
      <vt:lpstr>8. GESTIÓN RIESGOS CORRUPCION</vt:lpstr>
      <vt:lpstr>9. DEBIDA DILIGENCIA</vt:lpstr>
      <vt:lpstr>Seguimiento Consolidado</vt:lpstr>
      <vt:lpstr>HOJA 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Angelica Bernal Pedroza</dc:creator>
  <cp:lastModifiedBy>Narda Cristina Natagaima Lopez</cp:lastModifiedBy>
  <dcterms:created xsi:type="dcterms:W3CDTF">2018-01-23T16:05:16Z</dcterms:created>
  <dcterms:modified xsi:type="dcterms:W3CDTF">2025-03-20T18:52:01Z</dcterms:modified>
</cp:coreProperties>
</file>