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natagaima\Downloads\"/>
    </mc:Choice>
  </mc:AlternateContent>
  <bookViews>
    <workbookView xWindow="0" yWindow="0" windowWidth="28800" windowHeight="12180" activeTab="1"/>
  </bookViews>
  <sheets>
    <sheet name="INSTRUCTIVO" sheetId="1" r:id="rId1"/>
    <sheet name="Reporte" sheetId="2" r:id="rId2"/>
    <sheet name="Criterios de espacio" sheetId="3" r:id="rId3"/>
  </sheets>
  <calcPr calcId="162913"/>
  <extLst>
    <ext uri="GoogleSheetsCustomDataVersion2">
      <go:sheetsCustomData xmlns:go="http://customooxmlschemas.google.com/" r:id="rId7" roundtripDataChecksum="Z/ZdrhR323MEPMcpR3FKYhcdC5ZQT829lU/JbbtNieI="/>
    </ext>
  </extLst>
</workbook>
</file>

<file path=xl/calcChain.xml><?xml version="1.0" encoding="utf-8"?>
<calcChain xmlns="http://schemas.openxmlformats.org/spreadsheetml/2006/main">
  <c r="BC33" i="3" l="1"/>
  <c r="BB33" i="3"/>
  <c r="BA33" i="3"/>
  <c r="AZ33" i="3"/>
  <c r="AY33" i="3"/>
  <c r="AX33" i="3"/>
  <c r="AW33" i="3"/>
  <c r="AV33" i="3"/>
  <c r="AU33" i="3"/>
  <c r="AT33" i="3"/>
  <c r="AS33" i="3"/>
  <c r="AR33" i="3"/>
  <c r="AQ33" i="3"/>
  <c r="AP33" i="3"/>
  <c r="AO33" i="3"/>
  <c r="AN33" i="3"/>
  <c r="AM33" i="3"/>
  <c r="AL33" i="3"/>
  <c r="AK33" i="3"/>
  <c r="AJ33" i="3"/>
  <c r="AI33" i="3"/>
  <c r="AH33" i="3"/>
  <c r="AG33" i="3"/>
  <c r="AF33" i="3"/>
  <c r="AE33" i="3"/>
  <c r="AD33" i="3"/>
  <c r="AC33" i="3"/>
  <c r="AB33" i="3"/>
  <c r="AA33" i="3"/>
  <c r="Z33" i="3"/>
  <c r="Y33" i="3"/>
  <c r="X33" i="3"/>
  <c r="W33" i="3"/>
  <c r="V33" i="3"/>
  <c r="U33" i="3"/>
  <c r="T33" i="3"/>
  <c r="S33" i="3"/>
  <c r="R33" i="3"/>
  <c r="Q33" i="3"/>
  <c r="P33" i="3"/>
  <c r="O33" i="3"/>
  <c r="N33" i="3"/>
  <c r="M33" i="3"/>
  <c r="L33" i="3"/>
  <c r="K33" i="3"/>
  <c r="J33" i="3"/>
  <c r="I33" i="3"/>
  <c r="H33" i="3"/>
  <c r="G33" i="3"/>
  <c r="F33" i="3"/>
  <c r="E33" i="3"/>
  <c r="BC32" i="3"/>
  <c r="BB32"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I32" i="3"/>
  <c r="H32" i="3"/>
  <c r="G32" i="3"/>
  <c r="F32" i="3"/>
  <c r="E32" i="3"/>
  <c r="BC31" i="3"/>
  <c r="BC34" i="3" s="1"/>
  <c r="BB31" i="3"/>
  <c r="BB34" i="3" s="1"/>
  <c r="BA31" i="3"/>
  <c r="AZ31" i="3"/>
  <c r="AY31" i="3"/>
  <c r="AX31" i="3"/>
  <c r="AX34" i="3" s="1"/>
  <c r="AW31" i="3"/>
  <c r="AV31" i="3"/>
  <c r="AU31" i="3"/>
  <c r="AT31" i="3"/>
  <c r="AS31" i="3"/>
  <c r="AR31" i="3"/>
  <c r="AQ31" i="3"/>
  <c r="AP31" i="3"/>
  <c r="AO31" i="3"/>
  <c r="AN31" i="3"/>
  <c r="AM31" i="3"/>
  <c r="AL31" i="3"/>
  <c r="AK31" i="3"/>
  <c r="AJ31" i="3"/>
  <c r="AI31" i="3"/>
  <c r="AH31" i="3"/>
  <c r="AG31" i="3"/>
  <c r="AF31" i="3"/>
  <c r="AE31" i="3"/>
  <c r="AD31" i="3"/>
  <c r="AC31" i="3"/>
  <c r="AB31" i="3"/>
  <c r="AA31" i="3"/>
  <c r="AA34" i="3" s="1"/>
  <c r="Z31" i="3"/>
  <c r="Z34" i="3" s="1"/>
  <c r="Y31" i="3"/>
  <c r="Y34" i="3" s="1"/>
  <c r="X31" i="3"/>
  <c r="X34" i="3" s="1"/>
  <c r="W31" i="3"/>
  <c r="W34" i="3" s="1"/>
  <c r="V31" i="3"/>
  <c r="V34" i="3" s="1"/>
  <c r="U31" i="3"/>
  <c r="T31" i="3"/>
  <c r="S31" i="3"/>
  <c r="R31" i="3"/>
  <c r="Q31" i="3"/>
  <c r="P31" i="3"/>
  <c r="O31" i="3"/>
  <c r="N31" i="3"/>
  <c r="M31" i="3"/>
  <c r="L31" i="3"/>
  <c r="K31" i="3"/>
  <c r="J31" i="3"/>
  <c r="I31" i="3"/>
  <c r="H31" i="3"/>
  <c r="G31" i="3"/>
  <c r="F31" i="3"/>
  <c r="E31" i="3"/>
  <c r="N9" i="2"/>
  <c r="Q9" i="2" s="1"/>
  <c r="AY34" i="3" l="1"/>
  <c r="AF34" i="3"/>
  <c r="F34" i="3"/>
  <c r="F35" i="3" s="1"/>
  <c r="AI34" i="3"/>
  <c r="AO34" i="3"/>
  <c r="AP34" i="3"/>
  <c r="AQ34" i="3"/>
  <c r="AR34" i="3"/>
  <c r="AS34" i="3"/>
  <c r="R34" i="3"/>
  <c r="AT34" i="3"/>
  <c r="S34" i="3"/>
  <c r="AU34" i="3"/>
  <c r="AV34" i="3"/>
  <c r="BA34" i="3"/>
  <c r="AB34" i="3"/>
  <c r="AE34" i="3"/>
  <c r="E34" i="3"/>
  <c r="E35" i="3" s="1"/>
  <c r="G34" i="3"/>
  <c r="M34" i="3"/>
  <c r="N34" i="3"/>
  <c r="O34" i="3"/>
  <c r="P34" i="3"/>
  <c r="Q34" i="3"/>
  <c r="T34" i="3"/>
  <c r="S35" i="3" s="1"/>
  <c r="U34" i="3"/>
  <c r="AW34" i="3"/>
  <c r="AK35" i="3" s="1"/>
  <c r="AC34" i="3"/>
  <c r="AZ34" i="3"/>
  <c r="AD34" i="3"/>
  <c r="AG34" i="3"/>
  <c r="AH34" i="3"/>
  <c r="H34" i="3"/>
  <c r="AJ34" i="3"/>
  <c r="I34" i="3"/>
  <c r="AK34" i="3"/>
  <c r="J34" i="3"/>
  <c r="AL34" i="3"/>
  <c r="K34" i="3"/>
  <c r="AM34" i="3"/>
  <c r="L34" i="3"/>
  <c r="AN34" i="3"/>
</calcChain>
</file>

<file path=xl/comments1.xml><?xml version="1.0" encoding="utf-8"?>
<comments xmlns="http://schemas.openxmlformats.org/spreadsheetml/2006/main">
  <authors>
    <author/>
  </authors>
  <commentList>
    <comment ref="B12" authorId="0" shapeId="0">
      <text>
        <r>
          <rPr>
            <sz val="11"/>
            <color theme="1"/>
            <rFont val="Calibri"/>
            <scheme val="minor"/>
          </rPr>
          <t>======
ID#AAABKvrCL-Q
tc={DCF7161A-3501-46E5-8F78-493C2F8C4E93}    (2024-04-02 19:45:13)
[Comentario encadenado]
Su versión de Excel le permite leer este comentario encadenado; sin embargo, las ediciones que se apliquen se quitarán si el archivo se abre en una versión más reciente de Excel. Más información: https://go.microsoft.com/fwlink/?linkid=870924
Comentario:
    Diligenciar hoja de Criterios de espacio</t>
        </r>
      </text>
    </comment>
  </commentList>
  <extLst>
    <ext xmlns:r="http://schemas.openxmlformats.org/officeDocument/2006/relationships" uri="GoogleSheetsCustomDataVersion2">
      <go:sheetsCustomData xmlns:go="http://customooxmlschemas.google.com/" r:id="rId1" roundtripDataSignature="AMtx7mjoeWzEZen53PYwRnMV9WEz3WCgdA=="/>
    </ext>
  </extLst>
</comments>
</file>

<file path=xl/sharedStrings.xml><?xml version="1.0" encoding="utf-8"?>
<sst xmlns="http://schemas.openxmlformats.org/spreadsheetml/2006/main" count="1418" uniqueCount="328">
  <si>
    <t>\</t>
  </si>
  <si>
    <t>Columnas</t>
  </si>
  <si>
    <t>Diligenciar (Si/No)</t>
  </si>
  <si>
    <t>Descripción general</t>
  </si>
  <si>
    <t>INFORMACIÓN GENERAL
Indicadores de producto</t>
  </si>
  <si>
    <t>Entidad, producto esperado, Nombre del indicador de producto, Fórmula del indicador de producto, Enfoque, Tipo de anualización, Periodicidad de medición
META 2023</t>
  </si>
  <si>
    <t>No</t>
  </si>
  <si>
    <r>
      <rPr>
        <sz val="10"/>
        <color theme="1"/>
        <rFont val="Arial Narrow"/>
      </rPr>
      <t xml:space="preserve">Corresponde con información sobre el indicador de producto. </t>
    </r>
    <r>
      <rPr>
        <b/>
        <u/>
        <sz val="10"/>
        <color theme="1"/>
        <rFont val="Arial Narrow"/>
      </rPr>
      <t>No debe modificarse</t>
    </r>
    <r>
      <rPr>
        <sz val="10"/>
        <color theme="1"/>
        <rFont val="Arial Narrow"/>
      </rPr>
      <t>. Es de referencia.</t>
    </r>
  </si>
  <si>
    <t>META ENTIDAD 2023</t>
  </si>
  <si>
    <r>
      <rPr>
        <sz val="10"/>
        <color theme="1"/>
        <rFont val="Arial Narrow"/>
      </rPr>
      <t xml:space="preserve">Corresponde con la meta cuantitativa de 2023 que tiene su entidad. Es la referencia para que usted diligencie el dato cuantitativo y por tanto </t>
    </r>
    <r>
      <rPr>
        <b/>
        <u/>
        <sz val="10"/>
        <color theme="1"/>
        <rFont val="Arial Narrow"/>
      </rPr>
      <t>no debe modificarse</t>
    </r>
    <r>
      <rPr>
        <b/>
        <sz val="10"/>
        <color theme="1"/>
        <rFont val="Arial Narrow"/>
      </rPr>
      <t>.</t>
    </r>
  </si>
  <si>
    <t>AVANCE FÍSICO
Avance Cuantitativo Productos</t>
  </si>
  <si>
    <t>II Trim</t>
  </si>
  <si>
    <t>Si</t>
  </si>
  <si>
    <r>
      <rPr>
        <sz val="10"/>
        <color theme="1"/>
        <rFont val="Arial Narrow"/>
      </rPr>
      <t xml:space="preserve">Deberá diligenciar el avance cuantitativo (en número), teniendo en cuenta la meta entidad 2023. 
</t>
    </r>
    <r>
      <rPr>
        <b/>
        <sz val="10"/>
        <color theme="1"/>
        <rFont val="Arial Narrow"/>
      </rPr>
      <t>Tenga en cuenta:</t>
    </r>
    <r>
      <rPr>
        <sz val="10"/>
        <color theme="1"/>
        <rFont val="Arial Narrow"/>
      </rPr>
      <t xml:space="preserve">
- Si el producto tiene programación para el trimestre de reporte, deberá diligenciar el avance cuantitativo correspondiente. (periodicidad trimestral o semestral). Si no hay avance, pero debe reportarse en este trimestre, ponga cero en número “0”. Esto significa que no se ha logrado cumplir con la meta y deberá diligenciar la casilla de “II Trim (retrasos y soluciones)” justificando por qué no ha logrado el cumplimiento de la meta. 
- Si el producto es anual, entonces diligencie la casilla con NA. 
- Para los casos en los que la meta ya fue cumplida usted encontrará la nota “No aplica - Meta cumplida”. En ese caso no deberá diligenciar ningún número allí.</t>
    </r>
  </si>
  <si>
    <t>AVANCE FÍSICO
Avance Cualitativo Productos</t>
  </si>
  <si>
    <t>II Trim  (Avance)</t>
  </si>
  <si>
    <r>
      <rPr>
        <sz val="10"/>
        <color theme="1"/>
        <rFont val="Arial Narrow"/>
      </rPr>
      <t xml:space="preserve">Deberá relacionar el reporte cualitativo de avance realizando una descripción de las actividades que ha realizado para lograr el cumplimiento del compromiso relacionado y en el marco del producto. 
</t>
    </r>
    <r>
      <rPr>
        <b/>
        <sz val="10"/>
        <color theme="1"/>
        <rFont val="Arial Narrow"/>
      </rPr>
      <t>Tenga en cuenta:</t>
    </r>
    <r>
      <rPr>
        <sz val="10"/>
        <color theme="1"/>
        <rFont val="Arial Narrow"/>
      </rPr>
      <t xml:space="preserve">
- Dentro del reporte cualitativo deberá incorporar el avance cuantitativo a la fecha de reporte, incluso si este no ha sido reportado en el cuantitativo (en subrayado lo indicado en esta instrucción). 
</t>
    </r>
    <r>
      <rPr>
        <b/>
        <i/>
        <sz val="10"/>
        <color theme="1"/>
        <rFont val="Arial Narrow"/>
      </rPr>
      <t>Por ejemplo:</t>
    </r>
    <r>
      <rPr>
        <sz val="10"/>
        <color theme="1"/>
        <rFont val="Arial Narrow"/>
      </rPr>
      <t xml:space="preserve">
Al corte del 30 de junio de 2023 la Entidad cuenta con 91% de cumplimiento de los criterios de espacio idóneo en sus puntos de atención. Para lograr avanzar en esta materia, la entidad ha realizado las siguientes actividades:
a. Contratación de una empresa para desarrollar la señalética necesaria con leguaje en braille. 
b. Apertura de licitación para y la construcción de rampas de acceso.
- Así mismo, deberá relacionar las actividades que ha realizado su entidad para lograr el cumplimiento del producto. 
- Deberá incluir una descripción sobre el beneficio a la ciudadanía de las actividades realizadas. </t>
    </r>
  </si>
  <si>
    <t>II Trim (retrasos y soluciones)</t>
  </si>
  <si>
    <t>En caso de que se hayan presentado retrasos o problemas para el cumplimiento del indicador, deberá diligenciar esta casilla. Aquí deberá incluir también las acciones que ha realizado para solventar estos problemas. Esta casilla deberá estar diligenciada en los casos en que el reporte cuantitativo se presenta en “0”.</t>
  </si>
  <si>
    <t>II Trim (Enfoques)</t>
  </si>
  <si>
    <t xml:space="preserve">Deberá diligenciar de manera clara cómo las actividades que ha realizado durante el trimestre aportan al cumplimiento de los enfoques relacionados en la columna “E” de la matriz. En ningún caso en donde haya relación de enfoques deberá mencionar que estos No aplican. </t>
  </si>
  <si>
    <t>II Trim (Relación de evidencias)</t>
  </si>
  <si>
    <r>
      <rPr>
        <sz val="10"/>
        <color theme="1"/>
        <rFont val="Arial Narrow"/>
      </rPr>
      <t xml:space="preserve">Esta columna se presenta para el formato actual. Deberá diligenciar las evidencias que entrega para justificar el cumplimiento del indicador, señalando qué evidencias está anexando. 
</t>
    </r>
    <r>
      <rPr>
        <b/>
        <i/>
        <sz val="10"/>
        <color theme="1"/>
        <rFont val="Arial Narrow"/>
      </rPr>
      <t>Por ejemplo:</t>
    </r>
    <r>
      <rPr>
        <sz val="10"/>
        <color theme="1"/>
        <rFont val="Arial Narrow"/>
      </rPr>
      <t xml:space="preserve">
Actas de reuniones realizadas con Secretaría General para la interoperabilidad con BTE.</t>
    </r>
  </si>
  <si>
    <t>Recursos Disponibles 2023</t>
  </si>
  <si>
    <t>Esta información corresponde con la entregada por su entidad en el trimestre anterior sobre la actualización de los compromisos de la PPDSC. No deberá modificarse.</t>
  </si>
  <si>
    <t>AVANCE FINANCIERO
Avance cuantitativo información financiera</t>
  </si>
  <si>
    <t xml:space="preserve">Deberá diligenciar el monto total ejecutado durante el segundo trimestre del año asociado con el indicador reportado. </t>
  </si>
  <si>
    <t>TOTAL RECURSO EJECUTADO EN 2023 (HASTA EL CORTE DE REPORTE)</t>
  </si>
  <si>
    <r>
      <rPr>
        <sz val="10"/>
        <color theme="1"/>
        <rFont val="Arial Narrow"/>
      </rPr>
      <t xml:space="preserve">Corresponde a la sumatoria del reporte de recursos acumulado por trimestre. </t>
    </r>
    <r>
      <rPr>
        <u/>
        <sz val="10"/>
        <color theme="1"/>
        <rFont val="Arial Narrow"/>
      </rPr>
      <t>No debe ser modificado.</t>
    </r>
  </si>
  <si>
    <t>AVANCE FINANCIERO
Avance cualitativo información financiera</t>
  </si>
  <si>
    <r>
      <rPr>
        <sz val="10"/>
        <color theme="1"/>
        <rFont val="Arial Narrow"/>
      </rPr>
      <t xml:space="preserve">Relacione en esta casilla la descripción del recurso financiero que reportó en la casilla cuantitativa, iniciando con el total de recursos que está reportando en el trimestre, señalando la fuente de financiación (o las fuentes) y el desagregado para cada fuente que asocia. 
En caso de no ejecutar recursos deberá justificar por qué no ejecutó recursos para el trimestre en mención. 
</t>
    </r>
    <r>
      <rPr>
        <b/>
        <i/>
        <sz val="10"/>
        <color theme="1"/>
        <rFont val="Arial Narrow"/>
      </rPr>
      <t>Por ejemplo:</t>
    </r>
    <r>
      <rPr>
        <sz val="10"/>
        <color theme="1"/>
        <rFont val="Arial Narrow"/>
      </rPr>
      <t xml:space="preserve">
</t>
    </r>
    <r>
      <rPr>
        <i/>
        <sz val="10"/>
        <color theme="1"/>
        <rFont val="Arial Narrow"/>
      </rPr>
      <t xml:space="preserve">Durante el segundo trimestre, con corte 30 de junio de 2023, la Entidad ejecutó $ 22.862.292, provenientes de recursos de funcionamiento e inversión divididos así: 
Inversión (Proyecto 7019): 10.000.000 correspondientes a pago de contratos de prestación de servicios para el desarrollo de la actividad contractual “prestar sus servicios profesionales para el desarrollo de las actividades asociadas con servicio a la ciudadanía para la secretaría corporativa de la entidad. 
Funcionamiento: 12.862.292 destinados al pago de personal de planta (profesional, técnicos, administrativos). </t>
    </r>
  </si>
  <si>
    <t>INFORMACIÓN DE CONTACTO</t>
  </si>
  <si>
    <t xml:space="preserve">Por favor verifique que los datos establecidos en cada una de las columnas corresponde con los datos actualizados de las personas a cargo del servicio a la ciudadanía en su entidad, el enlace de reporte de la Política y el Defensor o Defensora de la ciudadanía. </t>
  </si>
  <si>
    <t>REPORTE FÍSICO DE AVANCE</t>
  </si>
  <si>
    <t>REPORTE FINANCIERO</t>
  </si>
  <si>
    <t>META ENTIDAD 2024</t>
  </si>
  <si>
    <t>Avance Cuantitativo Productos</t>
  </si>
  <si>
    <t>Avance Cualitativo Productos</t>
  </si>
  <si>
    <t>Recursos Disponibles 2024</t>
  </si>
  <si>
    <t>Avance cuantitativo información financiera</t>
  </si>
  <si>
    <t>TOTAL RECURSO EJECUTADO EN 2024 (HASTA EL CORTE DE REPORTE)</t>
  </si>
  <si>
    <t>Avance cualitativo información financiera</t>
  </si>
  <si>
    <t>Datos jefe de la dependencia encargada del cumplimiento del indicador</t>
  </si>
  <si>
    <t>Datos del/la enlace de reporte</t>
  </si>
  <si>
    <t>Datos del defensor/a de la ciudadanía de la entidad</t>
  </si>
  <si>
    <t>Entidad</t>
  </si>
  <si>
    <t>Producto esperado</t>
  </si>
  <si>
    <t xml:space="preserve">Nombre del indicador de producto </t>
  </si>
  <si>
    <t>Fórmula del indicador de producto</t>
  </si>
  <si>
    <t>Enfoque</t>
  </si>
  <si>
    <t>Tipo de anualización</t>
  </si>
  <si>
    <t>Periodicidad de medición</t>
  </si>
  <si>
    <t>I Trim (Cuanti</t>
  </si>
  <si>
    <t>IV Trim</t>
  </si>
  <si>
    <t>I Trim (Avance)</t>
  </si>
  <si>
    <t>I Trim (retrasos y soluciones)</t>
  </si>
  <si>
    <t>I Trim (Enfoques)</t>
  </si>
  <si>
    <t>I Trim (Financiero cuanti)</t>
  </si>
  <si>
    <t>I Trim (Financiero cuali)</t>
  </si>
  <si>
    <t>Dirección / Subdirección / Grupo / Unidad</t>
  </si>
  <si>
    <t>Cargo de la persona responsable
(JEFE)</t>
  </si>
  <si>
    <t>Nombre de la persona responsable
(JEFE)</t>
  </si>
  <si>
    <t>Teléfono de contacto
(JEFE)</t>
  </si>
  <si>
    <t>Correo electrónico (JEFE)</t>
  </si>
  <si>
    <t>Nombre de la persona encargada de reportar (Persona diferente al jefe)</t>
  </si>
  <si>
    <t>Teléfono-celular de contacto
(Diferente al jefe)</t>
  </si>
  <si>
    <t>Correo electrónico (Diferente al jefe)</t>
  </si>
  <si>
    <t>Defensor (a) de la ciudadanía Nombres y apellidos</t>
  </si>
  <si>
    <t>Cargo</t>
  </si>
  <si>
    <t>Teléfono de contacto</t>
  </si>
  <si>
    <t>Correo electrónico</t>
  </si>
  <si>
    <t>IDIGER</t>
  </si>
  <si>
    <t>1.1.1 Entidades distritales con al menos un objetivo específico de su plataforma estratégica orientado al mejoramiento del servicio a la ciudadanía, alineado a la PPDSC</t>
  </si>
  <si>
    <t>Entidades distritales con al menos un objetivo específico de su plataforma estratégica orientado al mejoramiento del servicio a la ciudadanía</t>
  </si>
  <si>
    <t>[Sumatoria de entidades distritales con al menos un objetivo específico de su plataforma estratégica orientado al mejoramiento del servicio a la ciudadanía, alineados al plan de acción de la PPDSC / Sumatoria de entidades que conforman la Estructura General del Distrito Capital] * 100</t>
  </si>
  <si>
    <t>No Aplica</t>
  </si>
  <si>
    <t>Creciente</t>
  </si>
  <si>
    <t>Anual</t>
  </si>
  <si>
    <t>No aplica - Meta cumplida</t>
  </si>
  <si>
    <t>Sin retrasos</t>
  </si>
  <si>
    <t>No aplica para implementación de enfoques</t>
  </si>
  <si>
    <t>Con corte a 31 de marzo (primer trimestre 2024), los recursos ejecutados corresponden al proyecto de inversión 7558, bajo el contrato de prestación de servicios No. 062-2023 con el objeto contractual "Prestar servicios profesionales a la Oficina Asesora de Planeación para realizar actividades de seguimiento a los planes institucionales del IDIGER", mediante el Registro Presupuestal No. 12.
El valor corresponde al prorrateo de los días que el contratista necesita para el seguimiento mensual y elaboración de los informes de seguimiento al cumplimiento del Plan Estrategico Institucional y el Plan de Acción Institucional.</t>
  </si>
  <si>
    <t>Oficina Asesora de Planeación</t>
  </si>
  <si>
    <t>Jefe Oficina Asesora de Planeación</t>
  </si>
  <si>
    <t>Nelson Jairo Rincón Martínez</t>
  </si>
  <si>
    <t>4292800 ext 2936</t>
  </si>
  <si>
    <t>nrincon@idiger.gov.co</t>
  </si>
  <si>
    <t>Carlos Iván Rueda</t>
  </si>
  <si>
    <t>crueda@idiger.gov.co</t>
  </si>
  <si>
    <t>Darwin Javier Ortíz González</t>
  </si>
  <si>
    <t>Defensor ciudadania</t>
  </si>
  <si>
    <t>(601) 4292800 ext 2896</t>
  </si>
  <si>
    <t>defensordelciudadano@idiger.gov.co</t>
  </si>
  <si>
    <t>1.1.2 Entidades Distritales con acuerdo de nivel de servicios para su participaciòn en el SuperCADE Virtual</t>
  </si>
  <si>
    <t>Entidades Distritales con acuerdo de nivel de servicios para su participación en el SuperCADE Virtual</t>
  </si>
  <si>
    <t>[Sumatoria de entidades distritales con un acuerdo de nivel de servicios vigente para su participación en el SuperCADE Virtual / Sumatoria de entidades distritales que conforman la Estructura General del Distrito Capital] * 100</t>
  </si>
  <si>
    <t>Semestral</t>
  </si>
  <si>
    <t>Con corte al 31 de marzo de 2024, el IDIGER EL IDIGER actualmente hace parte del SuperCADE Virtual y en diciembre de 2021 se firmó el acuerdo de nivel de servicio, garantizando la información oportuna y actualizada a toda la población que requiere información sobre los trámites y servicios de la entidad. La gestión fue basada en el trabajo de una persona de la oficina Servicio al Ciudadano, integrando vía on line los items relacionados. 
Entre los beneficios para el ciudadano resaltamos los siguientes:
• Facilidad; realizar tramites desde cualquier lugar y a cualquier hora, sin estar físicamente.
• Mayor control sobre los trámites que se realizan en el Idiger.
• Tener menores plazos de tiempo. Optimización de tiempo.
• Reducción de costos de logística al realizarlos.
Igualmente durante este trimestre se dio continuidad a la actualización de la guía de trámites y servicios del distrito y el envio oportuno de los certificados de confiabilidad.</t>
  </si>
  <si>
    <t>Para este periodo No se presentaron  retrasos por parte de la entidad.</t>
  </si>
  <si>
    <t>No aplica para implementación de enfoquesd.</t>
  </si>
  <si>
    <t>Con corte a 31 de marzo (primer trimestre 2024), los recursos ejecutados corresponden a gastos de (funcionamiento,inversion) distribuidos así:
Gastos de funcionamiento: Código presupuestal Código presupuestal 3-1-1 gastos de personal: gastos de $293.629
Ahora bien, en la vigencia 2024, el recurso ejecutado general  ha sido de $293.629
Los recursos fueron destinados a Pago de personal de planta (1 profesional universitario ) del área de Atención al ciudadano de la entidad y que realizó actividades que permiten la implementación de actualizacion de la información de forma  oportuna.</t>
  </si>
  <si>
    <t xml:space="preserve">Subdirección Corporativa </t>
  </si>
  <si>
    <t>Subdirectora Corporativa  (Atención al Ciudadano)</t>
  </si>
  <si>
    <t>Maria Eugenia Tovar</t>
  </si>
  <si>
    <t>mtovar@idiger.gov.co</t>
  </si>
  <si>
    <t>Cristina Natagaima</t>
  </si>
  <si>
    <t>nnatagaima@idiger.gov.co</t>
  </si>
  <si>
    <t>Darwin Ortiz</t>
  </si>
  <si>
    <t>1.1.3 Entidades distritales que adoptan e implementan el Manual de Servicio a la Ciudadanía vigente expedido por la Secretaría General</t>
  </si>
  <si>
    <t>Entidades que adoptan e implementan el manual de servicio a la ciudadanía, con enfoque diferencial, vigente</t>
  </si>
  <si>
    <t>Sumatoria de entidades distritales que adoptan e implementan el Manual de Servicio a la Ciudadanía vigente expedido por la Secretaría General</t>
  </si>
  <si>
    <t>Derechos Humanos;
Género;
Poblacional;
Diferencial;
Ambiental</t>
  </si>
  <si>
    <t>2.1.3 Entidades que reportan tener un sistema de asignación de turnos en los puntos de atención definidos</t>
  </si>
  <si>
    <t>Entidades que reportan tener un sistema de asignación de turnos en los puntos de atención definidos</t>
  </si>
  <si>
    <t>Sumatoria de entidades que reportan tener un sistema de asignación de turnos en los puntos de atención definidos</t>
  </si>
  <si>
    <t>Subdirección Corporativa y Asuntos Disciplnarios</t>
  </si>
  <si>
    <t>Subdirectora Corporativa y Asuntos Disciplinarios (Atención al Ciudadano)</t>
  </si>
  <si>
    <t>3.1.2 Respuestas de entidades distritales a peticiones ciudadanas con cumplimiento de los criterios de calidad, calidez y manejo del sistema</t>
  </si>
  <si>
    <t>Porcentaje de peticiones evaluadas con cumplimiento de los criterios de calidad, calidez y manejo del sistema</t>
  </si>
  <si>
    <t>[Sumatoria de respuestas de las Entidades Distritales a peticiones ciudadanas evaluadas, con cumplimiento de los criterios de calidad, calidez y manejo del sistema / Sumatoria de peticiones evaluadas] x 100</t>
  </si>
  <si>
    <t>Poblacional;
Derechos Humanos;
Género;
Diferencial;
Territorial</t>
  </si>
  <si>
    <t>Trimestral</t>
  </si>
  <si>
    <r>
      <rPr>
        <sz val="10"/>
        <color rgb="FF757070"/>
        <rFont val="Arial Narrow"/>
      </rPr>
      <t>Con corte al 31 de marzo de 2024, el IDIGER ha ejecutado las siguientes acciones acciones:
El porcentaje registrado sobre la calidad de las peticiones con cumplimiento de los criterios de calidad, calidez y manejo del sistema Bogota Te Escucha se fundamenta en el análisis realizado por la Direccion Distrital de Calidad del Servicio a los criterios relacionados en los tres últimos documentos de seguimiento a la calidad de las respuestas y manejo del sistema Bogota Te Escucha enviado a la entidad, resultado con el que se da cumplimiento con el compromiso de la entidad para esta vigencia de 2024 es del 86% , dando un cumplimineto por encima ya que el acumulado a febrero se encuentra en el</t>
    </r>
    <r>
      <rPr>
        <b/>
        <sz val="10"/>
        <color rgb="FF757070"/>
        <rFont val="Arial Narrow"/>
      </rPr>
      <t xml:space="preserve"> 98%</t>
    </r>
    <r>
      <rPr>
        <sz val="10"/>
        <color rgb="FF757070"/>
        <rFont val="Arial Narrow"/>
      </rPr>
      <t xml:space="preserve"> y para ello la entidad adelantó actividades como:
• Administración y seguimiento permanente a las peticiones que ingresan a través del Sistema Bogotá te Escucha que son evaluadas diariamente.
• Socialización de piezas informativas a los colaboradores (servidores y contratistas) del IDIGER, con recomendaciones generales para dar respuesta a los requerimientos del Sistema Bogotá Te Escucha, teniendo en cuenta los criterios de coherencia, claridad, calidez y oportunidad, como también los lineamientos que permitan formular textos fáciles de leer, entender y usar de acuerdo con las características de un lenguaje claro.
*Revisión permanente en el sistema de la entidad a los requerimientos enviados a radicar, para confirmar que queden clasificados en el canal correspondiente con el número de petición para detectar los finalizados y cargar las respuestas en el sistema Bogotá Te Escucha dentro de los términos establecidos.
*Envío de correos personalizados a los responsables de las peticiones próximas a vencer y que han sido reportadas anteriormente en los seguimientos semanales, con el fin dar cumplimiento al criterio de oportunidad y garantizar la respuesta en términos de ley.
*Retroalimentación sobre el manejo adecuado de las peticiones ciudadanas en el sistema Bogotá Te Escucha, entre los colaboradores y administrador del sistema.
*Envío de alertas mediante correo electrónico semanalmente de las peticiones vencidas y próximas a vencer a los responsables de las respuestas en la entidad.
Lo anterior permite que la ciudadana en general reciba información oportuna.</t>
    </r>
  </si>
  <si>
    <t>Para este periodo se identificó que No se presentaron  retrasos por parte de la entidad.</t>
  </si>
  <si>
    <t>La calidad en la respuesta permite que la entidad suministre un servicio digno, efectivo, de calidad, oportuno, cálido y confiable, en armonía con los principios de transparencia y prevención y lucha contra la corrupción.</t>
  </si>
  <si>
    <t>Con corte a 31 de marzo (primer trimestre 2024), los recursos ejecutados corresponden a gastos de (funcionamiento,inversion) distribuidos así:
Gastos de funcionamiento: Código presupuestal Código presupuestal 3-1-1 gastos de personal: gastos de $9,375,975
Gastos de Inversión: 
Ahora bien, en la vigencia 2024, el recurso ejecutado general  ha sido de $9,375,975
Los recursos fueron destinados a Pago de personal de planta (1 profesional universitario ) y un técnico adminstrativo del área de Atención al ciudadano de la entidad y que realizaron actividades que permiten la implementación de actualizacion de la información de forma  oportuna.</t>
  </si>
  <si>
    <t>3.1.4 Sistemas de Gestión Documental conectados a la plataforma Bogotá Te Escucha - SDQS</t>
  </si>
  <si>
    <t>Entidades con Sistemas de Gestión Documental conectados a la plataforma Bogotá Te Escucha - SDQS</t>
  </si>
  <si>
    <t>Sumatoria de entidades que reportan tener un sistema de gestión documental conectado a la plataforma Bogotá Te Escucha - SDQS</t>
  </si>
  <si>
    <t>Para este periodo se cuenta con la novedad de la terminación del contrato del profesional de desarrolo tecnológico que se encarga de realizar los ajustes a la plataforma y la verificación de su funciinamiento, adicionamente nos enciontramos en espera de la autorización para la realización del nuevo contrato para concluir con las actividades que se requieran.</t>
  </si>
  <si>
    <t>Con corte a 31 de marzo (primer trimestre 2024), los recursos ejecutados corresponden a gastos de (funcionamiento,inversion) distribuidos así:
Gastos de Inversión: Código presupuestal 7556 $ 6.996.000
Los recursos fueron destinados a  al pago de los honorarios del Ing de Desarropllo tecnológico quese ha encargado de realizar el acompañamiento, implementación y soporte del Web service</t>
  </si>
  <si>
    <t>Oficina TIC</t>
  </si>
  <si>
    <t>Jefe Oficina TIC</t>
  </si>
  <si>
    <t>Claudia Marcela Ladino Herrera</t>
  </si>
  <si>
    <t>cladino@idiger.gov.co</t>
  </si>
  <si>
    <t>Paola Gómez</t>
  </si>
  <si>
    <t>pgomez@idiger.gov.co</t>
  </si>
  <si>
    <t>Darwin Ortíz</t>
  </si>
  <si>
    <t>3.1.7 Entidades distritales con servidores públicos cualificados en lengua de señas colombiana o implementación de la lógica de centros de relevo, para atender a la población con discapacidad auditiva</t>
  </si>
  <si>
    <t>Servidores públicos cualificados en lengua de señas colombiana o implementación de la lógica de centros de relevo, para atender a la población con discapacidad auditiva</t>
  </si>
  <si>
    <t>Sumatoria de entidades distritales con servidores públicos cualificados en lengua de señas colombiana o implementación del Centro de Relevo de MINTIC, para atender a la población con discapacidad auditiva</t>
  </si>
  <si>
    <t>Poblacional;
Diferencial</t>
  </si>
  <si>
    <t>Constante</t>
  </si>
  <si>
    <t xml:space="preserve"> Con corte al 31 de marzo de 2024, no se tenian programadas actividades dentro  del Plan de Institicional de Capcitacion PIC, las mismas esta programadaspara el segundo semestre de 2024.</t>
  </si>
  <si>
    <t>Para este periodo se identificó que</t>
  </si>
  <si>
    <t>3.1.10 Entidades distritales que incluyen un capítulo de servicio a la ciudadanía es sus esquemas de rendición de cuentas</t>
  </si>
  <si>
    <t>Número de entidades distritales que incluyen un capítulo de servicio a la ciudadanía es sus esquemas de rendición de cuentas</t>
  </si>
  <si>
    <t>Sumatoria de entidades que incluyen un capítulo de servicio a la ciudadanía es sus esquemas de rendición de cuenta</t>
  </si>
  <si>
    <t>No se ejecutaron acciones para el periodo evaluado, toda vez que, la planificación y ejecución de la rendición de cuentas de la vigencia 2024, se tiene proyectada para el segundo, tercer y cuarto trimestres de 2024.</t>
  </si>
  <si>
    <t>No se presentaron  retrasos por parte de la entidad.</t>
  </si>
  <si>
    <t>No se reportan avances, teniendo en cuenta que los recursos ejecutados para este trimestre fueron cero.</t>
  </si>
  <si>
    <t>5.1.1  Entidades Distritales con puntos de atención idóneos para la atención a la ciudadanía</t>
  </si>
  <si>
    <t>Porcentaje de cumplimiento de los puntos de atención presenciales de la entidad con los criterios y estándares de calidad establecidos por el Manual de Servicio a la Ciudadanía</t>
  </si>
  <si>
    <t>Sumatoria de Entidades Distritales con avance de 100% en implementación de criterios de infraestructura y disposición de espacios en sus puntos de atención definidos para intervención</t>
  </si>
  <si>
    <t>Hasta el 31 de marzo de 2024, el IDIGER ha llevado a cabo diversas acciones que han contribuido al avance y cumplimiento del indicador establecido. Entre estas acciones, se destaca la continuidad del contrato con el personal de mantenimiento.  Este equipo se encarga de realizar tanto el mantenimiento preventivo como correctivo de la infraestructura de la entidad, así como de asegurar el óptimo funcionamiento de los puntos de atención al ciudadano.</t>
  </si>
  <si>
    <t>Procesos que no dependen directamente de los recursos disponibles del IDIGER, ya que depende de terceros para realizar la ejecución ( administración San Cayetano).
Actualmente nos encontramos realizando los trámites de gestión de rampan ingreso lateral con la administración de AGRUPACION SAN CAYETANO</t>
  </si>
  <si>
    <t xml:space="preserve">Poblacional-Diferencial
Género
</t>
  </si>
  <si>
    <t>Con corte a 31 de marzo (primer trimestre 2024), los recursos ejecutados corresponden a gastos de inversion distribuidos así:
Gastos de Inversión: Código presupuestal O2320202005040154129  gastos de Inversion: $833.000 ( aceptación oferta MIC 016-2023).
Ahora bien, en la vigencia 2024, no se han ejecutado recursos del contrato 234 -2023
Los recursos serán destinados a  pago del suministro e instalación de guías Podo táctiles de acero inoxidable (para señalización de invidentes) de alta resistencia y durabilidad para interiores y exteriores con grabado antiderrapante en cada pieza sin tornillo (instalación con pegamento epóxido). cantidad 14 m2 , por valor de $833.000.</t>
  </si>
  <si>
    <t>4292802 ext 2936</t>
  </si>
  <si>
    <t>Mary Janet Silva</t>
  </si>
  <si>
    <t>msilva@idiger.gov.co</t>
  </si>
  <si>
    <t>(601) 4292800 ext 2898</t>
  </si>
  <si>
    <t>Plan de Acción de la Politica Pública Distrital de Servicio a la Ciudadania (PPDSC) - Actividades de ejecución intersectorial</t>
  </si>
  <si>
    <t>Secretaria General - Subsecretaria de Servicio a la Ciudadania</t>
  </si>
  <si>
    <t>Instrucciones</t>
  </si>
  <si>
    <t xml:space="preserve">1. Diligenciar Si o No, según corresponda para cada uno de los puntos de atención con que cuenta la entidad. En caso de ser entidad descentralizada, relacionar cada punto local y establecer si se cuenta o no con cada criterio en dichos puntos. </t>
  </si>
  <si>
    <t>ENTIDAD</t>
  </si>
  <si>
    <t>IDARTES</t>
  </si>
  <si>
    <t>IDIPRON</t>
  </si>
  <si>
    <t>IDPC</t>
  </si>
  <si>
    <t>IPES</t>
  </si>
  <si>
    <t>SDA</t>
  </si>
  <si>
    <t>SDM</t>
  </si>
  <si>
    <t>SDMUJER</t>
  </si>
  <si>
    <t>SED</t>
  </si>
  <si>
    <t>SDGOB</t>
  </si>
  <si>
    <t>Zona</t>
  </si>
  <si>
    <t>Área / Concepto</t>
  </si>
  <si>
    <r>
      <rPr>
        <b/>
        <sz val="11"/>
        <color theme="1"/>
        <rFont val="Arial Narrow"/>
      </rPr>
      <t xml:space="preserve">Puntos
</t>
    </r>
    <r>
      <rPr>
        <b/>
        <i/>
        <sz val="11"/>
        <color theme="1"/>
        <rFont val="Arial Narrow"/>
      </rPr>
      <t>Por fuera de la Red CADE</t>
    </r>
  </si>
  <si>
    <t>Sede Principal</t>
  </si>
  <si>
    <t>Sede principal</t>
  </si>
  <si>
    <t>SEDE CALLE 61</t>
  </si>
  <si>
    <t>SEDE CALLE 63</t>
  </si>
  <si>
    <t>SEDE CALLE 15</t>
  </si>
  <si>
    <t>DISTRITO JOVEN</t>
  </si>
  <si>
    <t>UPI PERDOMO</t>
  </si>
  <si>
    <t>SEDE PALOMAR DEL PRiNCIPE
(Atención a la ciudadania)</t>
  </si>
  <si>
    <t>CASA PARDO
(Punto de radicación)</t>
  </si>
  <si>
    <t>CASA DEL VENDEDOR INFORMAL</t>
  </si>
  <si>
    <t>Centro de Servicios  Paloquemao</t>
  </si>
  <si>
    <t>Centro de Servicios Calle 13</t>
  </si>
  <si>
    <t>Sede Central</t>
  </si>
  <si>
    <t>NIVEL CENTRAL</t>
  </si>
  <si>
    <t>DILE USAQUEN</t>
  </si>
  <si>
    <t>DILE CHAPINERO / DILE TEUSAQUILLO</t>
  </si>
  <si>
    <t>DILE SANTAFE Y CANDELARIA</t>
  </si>
  <si>
    <t>DILE SAN CRISTOBAL/ DILE SUMAPAZ</t>
  </si>
  <si>
    <t>DILE USME</t>
  </si>
  <si>
    <t>DILE TUNJUELITO</t>
  </si>
  <si>
    <t>DILE BOSA</t>
  </si>
  <si>
    <t>DILE KENNEDY</t>
  </si>
  <si>
    <t>DILE FONTIBÓN</t>
  </si>
  <si>
    <t>DILE ENGATIVA</t>
  </si>
  <si>
    <t>DILE SUBA</t>
  </si>
  <si>
    <t>DILE BARRIOS UNIDOS</t>
  </si>
  <si>
    <t>DILE LOS MARTIRES</t>
  </si>
  <si>
    <t>DILE ANTONIO NARIÑO</t>
  </si>
  <si>
    <t>DILE PUENTE ARANDA</t>
  </si>
  <si>
    <t>DILE RAFAEL URIBE URIBE</t>
  </si>
  <si>
    <t>DILE CIUDAD BOLIVAR</t>
  </si>
  <si>
    <t>Alcaldia Local Chapinero</t>
  </si>
  <si>
    <t>Alcaldia Local de Santa Fé</t>
  </si>
  <si>
    <t>Alcaldia Local Puente Aranda</t>
  </si>
  <si>
    <t>Alcaldia Local Engativá</t>
  </si>
  <si>
    <t>Alcaldia Local Barrios Unidos</t>
  </si>
  <si>
    <t>Alcaldia Local Tunjuelito</t>
  </si>
  <si>
    <t>Alcaldia Local San Cristóbal</t>
  </si>
  <si>
    <t>Alcaldia Local Teusaquillo</t>
  </si>
  <si>
    <t>Alcaldia Local Usaquén</t>
  </si>
  <si>
    <t>Alcaldia Local Suba</t>
  </si>
  <si>
    <t>Alcaldia Local de Bosa</t>
  </si>
  <si>
    <t xml:space="preserve">Alcaldia Local Ciudad Bolivar </t>
  </si>
  <si>
    <t>Alcaldia local de Fontibón</t>
  </si>
  <si>
    <t xml:space="preserve"> Alcaldia Local de Kennedy</t>
  </si>
  <si>
    <t>Alcaldia Local de Usme</t>
  </si>
  <si>
    <t>Sede Administrativa Alcaldia Local de Mártires</t>
  </si>
  <si>
    <t>Alcaldia Local de la Candelaria</t>
  </si>
  <si>
    <t xml:space="preserve">Alcaldia Local de Rafael Uribe </t>
  </si>
  <si>
    <t xml:space="preserve"> Alcaldia Local Antonio Nariño</t>
  </si>
  <si>
    <t>Dirección del punto</t>
  </si>
  <si>
    <t>Carrera 8 No. 15 -46</t>
  </si>
  <si>
    <t>Diagona 47 N 77 A 09 Int 11</t>
  </si>
  <si>
    <t>Calle 61 N° 7 - 78
Chapinero</t>
  </si>
  <si>
    <t>Carrera 27A No. 63B-07
Benjamin Herrera, Barrios Unidos.</t>
  </si>
  <si>
    <t>Calle 15 Nº 13- 86
Santa Fé, La Capuchina</t>
  </si>
  <si>
    <t>Avenida Carrera 30 entre calles 63F y 63G</t>
  </si>
  <si>
    <t>Avenida Carrera 70C No. 60B-05 Sur
Ciudad Bolivar, Perdomo</t>
  </si>
  <si>
    <t>Calle 12b No. 2-96</t>
  </si>
  <si>
    <t>Calle 12b No. 2-91</t>
  </si>
  <si>
    <t>Av. Calle 19 N. 10 – 44</t>
  </si>
  <si>
    <t>Carrera 28 A # 17 A 20</t>
  </si>
  <si>
    <t>Calle 13 # 37 - 35</t>
  </si>
  <si>
    <t>Edificio Elemento</t>
  </si>
  <si>
    <t>AVENIDA EL DORADO NO. 26 - 68</t>
  </si>
  <si>
    <t>CALLE 126 # 7C -82</t>
  </si>
  <si>
    <t>CARRERA 27 A # 40A 28</t>
  </si>
  <si>
    <t>CARRERA 7 # 24 -22</t>
  </si>
  <si>
    <t>AV 1 DE MAYO # 1 - 40 SUR</t>
  </si>
  <si>
    <t>CALLE 91 SUR # 3 B - 42 ESTE</t>
  </si>
  <si>
    <t>CALLE 48 B SUR # 27 -80</t>
  </si>
  <si>
    <t>CALLE 61 SUR # 80 H -28</t>
  </si>
  <si>
    <t>CARRERA 79 # 38 B - 01 SUR</t>
  </si>
  <si>
    <t>CALLE 25 B # 81 -55</t>
  </si>
  <si>
    <t>CALLE 78 A # 76 - 10</t>
  </si>
  <si>
    <t>CARRERA 91 # 146 C - 29</t>
  </si>
  <si>
    <t>CALLE 74 A # 63 - 04</t>
  </si>
  <si>
    <t>AV KR 30 # 1A - 20</t>
  </si>
  <si>
    <t>DIAGONAL 14 SUR # 12 C - 26</t>
  </si>
  <si>
    <t>CARRERA 34 # 12 - 17</t>
  </si>
  <si>
    <t>AV CARACAS #  29-13 SUR</t>
  </si>
  <si>
    <t>CALLE 59 B SUR # 45 D - 27</t>
  </si>
  <si>
    <t>Carrera 13 No. 54-74</t>
  </si>
  <si>
    <t>Calle 21 No.5-74</t>
  </si>
  <si>
    <t>Carrera  31D No.4-05</t>
  </si>
  <si>
    <t>Calle 71 No. 73A-44</t>
  </si>
  <si>
    <t>Calle 74A  No.63-04</t>
  </si>
  <si>
    <t xml:space="preserve">Diagonal 50A  No. 18-48 San Carlos </t>
  </si>
  <si>
    <t>Avenida 1 de Mayo No. 1-40 sur</t>
  </si>
  <si>
    <t>Transversal 18 Bis No. 38-41 Parque del Brasil</t>
  </si>
  <si>
    <t xml:space="preserve"> Carrera 6A  No. 118-03</t>
  </si>
  <si>
    <t xml:space="preserve">Calle  146 C Bis  No 90- 57 </t>
  </si>
  <si>
    <t xml:space="preserve">Carrera 80 I No. 61 - 05 Sur. </t>
  </si>
  <si>
    <t xml:space="preserve">Diagonal 62 Sur No. 20 F - 20  San Francisco </t>
  </si>
  <si>
    <t>Carrera 99 No. 19 -43</t>
  </si>
  <si>
    <t xml:space="preserve">Calle 19 sur No. 69C-17 </t>
  </si>
  <si>
    <t>Calle. 137 Sur #3a-44</t>
  </si>
  <si>
    <t xml:space="preserve">Av. Calle 19 No. 28-80 Piso 6 Centro Comercial Mail Plaza </t>
  </si>
  <si>
    <t>Carrera 5 No 12C-40</t>
  </si>
  <si>
    <t>Calle 32  Sur # 23 - 62 Barrio Quiroga</t>
  </si>
  <si>
    <t>Calle 17 sur No. 18-49</t>
  </si>
  <si>
    <r>
      <rPr>
        <b/>
        <sz val="11"/>
        <color theme="1"/>
        <rFont val="Arial Narrow"/>
      </rPr>
      <t>Zona 1 - Recepción</t>
    </r>
    <r>
      <rPr>
        <sz val="11"/>
        <color theme="1"/>
        <rFont val="Arial Narrow"/>
      </rPr>
      <t xml:space="preserve">
Área que facilita el control del ingreso de los ciudadanos al punto de atención y sirve de filtro para evitar que la zona de espera y de atención se congestionen</t>
    </r>
  </si>
  <si>
    <t>1.1 Ingreso</t>
  </si>
  <si>
    <t>1.1.1 Adecuaciones para el acceso peatonal</t>
  </si>
  <si>
    <t>1.1.1.2 Disponibilidad de rampas o ascensores que faciliten el acceso de los ciudadanos en condiciones de discapacidad al punto de atención</t>
  </si>
  <si>
    <t>SI</t>
  </si>
  <si>
    <t>NO</t>
  </si>
  <si>
    <t xml:space="preserve">Si </t>
  </si>
  <si>
    <t>1.1.2 Controles de acceso</t>
  </si>
  <si>
    <t>1.1.2.1 Área de control de ingreso y salida, con registradores, detectores u otro mecanismo de seguridad</t>
  </si>
  <si>
    <t>1.2 Vestibulo e información</t>
  </si>
  <si>
    <t>1.2.1 Señalización de ingreso</t>
  </si>
  <si>
    <t xml:space="preserve">1.2.1.1 Señales iluminadas, claras, legibles y con imagen institucional homogénea, que permitan identificar la distribución de espacios, zonas y áreas en el punto de atención, asi como el lugar al que cada ciudadano debe dirigirse para obtener información, solicitar un turno o iniciar la gestión de su trámite / servicio </t>
  </si>
  <si>
    <t xml:space="preserve">1.2.1.2 Disponibilidad de mecanismos para garantizar la orientación de personas en condiciones de discapacidad, como información audible, táctil o guias que faciliten el desplazamiento del ciudadano hacia la zona requerida </t>
  </si>
  <si>
    <t>1.2.2 Punto de información</t>
  </si>
  <si>
    <t>1.2.2.1 Espacio con una o más personas para la entrega de información de los trámites y servicios que presta el punto de atención.</t>
  </si>
  <si>
    <t>1.2.2.3 Espacios para fila general y fila preferencial para acceder a los módulos de información y/o los módulos de asignación de turnos</t>
  </si>
  <si>
    <t>1.2.3 Solicitud de turnos</t>
  </si>
  <si>
    <t>1.2.3.1 Módulos o espacios para la asignación de turnos</t>
  </si>
  <si>
    <t>1.3 Radicación o correspondencia</t>
  </si>
  <si>
    <t>1.3.1 Radicación o correspondencia</t>
  </si>
  <si>
    <t>1.3.1.1 Disponibilidad de punto de radicación o correspondencia</t>
  </si>
  <si>
    <r>
      <rPr>
        <b/>
        <sz val="11"/>
        <color theme="1"/>
        <rFont val="Arial Narrow"/>
      </rPr>
      <t>Zona 2 - Permanencia</t>
    </r>
    <r>
      <rPr>
        <sz val="11"/>
        <color theme="1"/>
        <rFont val="Arial Narrow"/>
      </rPr>
      <t xml:space="preserve">
Está conformada por áreas que facilitan los procesos antes de la atención; se denominan también espacios de antesala</t>
    </r>
  </si>
  <si>
    <t>2.1 Sala de espera o hall de filas</t>
  </si>
  <si>
    <t>2.1.1 Sala de espera</t>
  </si>
  <si>
    <t>2.1.1.1 Disponibilidad de sillas de espera. Minimo 4 por cada módulo de atención</t>
  </si>
  <si>
    <t>2.1.1.2 Disponibilidad de sillas prioritarias destinadas para adultos mayores, niños, mujeres embarazadas y población vulnerable, en general</t>
  </si>
  <si>
    <t>2.1.1.3 Área libre para personas en condición de discapacidad, lo suficientemente amplia para ubicar y manipular sillas de ruedas o accesorios de movilidad</t>
  </si>
  <si>
    <t>2.1.1.4 Señales iluminadas, claras, legibles y con imagen institucional homogénea, que permitan identificar la distribución de espacios y de áreas del punto de atención, asi como el lugar en el que debe esperar cada ciudadano para la gestión de su trámite o servicio</t>
  </si>
  <si>
    <t>2.1.1.5 Señales iluminadas, claras, legibles y con imagen institucional homogénea, que indiquen las rutas de evacuación del punto de atención</t>
  </si>
  <si>
    <t>2.1.1.6 Elementos de primeros auxilios visibles y fácilmente accesibles</t>
  </si>
  <si>
    <t>2.1.1.7 Zona para elementos técnicos, centro de cómputo y acceso a conectividad, donde la norma lo requiera</t>
  </si>
  <si>
    <t>2.1.2 Servicios complementarios</t>
  </si>
  <si>
    <t>2.1.2.1 Disponibilidad de baños públicos por cada nivel del punto de atención</t>
  </si>
  <si>
    <t xml:space="preserve">No </t>
  </si>
  <si>
    <t>2.1.2.2 Disponibilidad de baños públicos habilitados para personas en condición de discapacidad</t>
  </si>
  <si>
    <r>
      <rPr>
        <b/>
        <sz val="11"/>
        <color theme="1"/>
        <rFont val="Arial Narrow"/>
      </rPr>
      <t>Zona 3 - Atención</t>
    </r>
    <r>
      <rPr>
        <sz val="11"/>
        <color theme="1"/>
        <rFont val="Arial Narrow"/>
      </rPr>
      <t xml:space="preserve">
Está conformada por los módulos de atención y respuesta a los servicios y trámites que presta el punto de servicio</t>
    </r>
  </si>
  <si>
    <t>3.1 Módulos de atención</t>
  </si>
  <si>
    <t>3.1.1 Módulos de atención</t>
  </si>
  <si>
    <t>3.1.1.1 Sistema audiovisual para indicar el número de turno activo o nombre del ciudadano a atender</t>
  </si>
  <si>
    <t>3.1.1.2 Silla interlocutora</t>
  </si>
  <si>
    <t>3.1.1.3 Silla ergonómica para el funcionario</t>
  </si>
  <si>
    <t>3.1.1.4 Escritorio con superficie de trabajo</t>
  </si>
  <si>
    <t>En blanco</t>
  </si>
  <si>
    <t>Cumplimiento</t>
  </si>
  <si>
    <t>Linea Base Promedio Cumplimiento</t>
  </si>
  <si>
    <t>Con corte al 31 de marzo de 2024, el IDIGER ha ejecutado las siguientes acciones que contribuyen al avance y cumplimiento del indicador:
Durante este periodo se realizaron los ajustes de la plataforma, identificación de errores, paramentrización y acompañamiento de usuarios para garantizar  el correcto funcionamiento . 
En el mes de Marzo se realizó el despliege de servicios, puesta en producción del Web service para uso y validación de los usuarios funcionales y la capacitacion del sistema a los usuarios  que realizarian el  riolo  de delagaos asi como a las pertedirectiva de la entidad.</t>
  </si>
  <si>
    <t xml:space="preserve">Con corte a 31 de marzo (primer trimestre 2024), no se ejecuto ningun recurso, el mismo se tiene programado para el mes de junio de 2024  distribuidos así:
Gastos de Inversión: Proyecto 7558, Contrato prestacion de servcios profesionales, $1,232,910.
</t>
  </si>
  <si>
    <r>
      <rPr>
        <sz val="10"/>
        <color theme="0" tint="-0.499984740745262"/>
        <rFont val="Arial Narrow"/>
        <family val="2"/>
      </rPr>
      <t xml:space="preserve">Con corte al 31 de marzo de 2024, el IDIGER ha ejecutado las siguientes acciones que contribuyen al avance y cumplimiento del indicador:
</t>
    </r>
    <r>
      <rPr>
        <b/>
        <sz val="10"/>
        <color theme="0" tint="-0.499984740745262"/>
        <rFont val="Arial Narrow"/>
        <family val="2"/>
      </rPr>
      <t xml:space="preserve">Descripción de las actividades realizadas: </t>
    </r>
    <r>
      <rPr>
        <sz val="10"/>
        <color theme="0" tint="-0.499984740745262"/>
        <rFont val="Arial Narrow"/>
        <family val="2"/>
      </rPr>
      <t>El IDIGER continuó con el seguimiento al Plan Estrategico Institucional y el Plan de Acción Institucional, en este caso con corte a 31 de marzo de 2024, garantizando el mejoramiento del proceso de atención al ciudadano y el cumplimiento del objetivo estrategico asociado a la política pública de servicio al ciudadano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 permitiendo mejorar el nivel de atención de cara a los ciudadanos que requieren los servicios, trámites y OPAs de la Entidad.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</si>
</sst>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quot;$&quot;\ * #,##0.00_-;_-&quot;$&quot;\ * &quot;-&quot;??_-;_-@"/>
    <numFmt numFmtId="165" formatCode="_-* #,##0_-;\-* #,##0_-;_-* &quot;-&quot;??_-;_-@"/>
  </numFmts>
  <fonts count="30">
    <font>
      <sz val="11"/>
      <color theme="1"/>
      <name val="Calibri"/>
      <scheme val="minor"/>
    </font>
    <font>
      <b/>
      <sz val="10"/>
      <color rgb="FF000000"/>
      <name val="Arial Narrow"/>
    </font>
    <font>
      <sz val="10"/>
      <color theme="1"/>
      <name val="Arial Narrow"/>
    </font>
    <font>
      <b/>
      <sz val="10"/>
      <color theme="1"/>
      <name val="Arial Narrow"/>
    </font>
    <font>
      <sz val="11"/>
      <name val="Calibri"/>
    </font>
    <font>
      <b/>
      <sz val="10"/>
      <color theme="0"/>
      <name val="Arial Narrow"/>
    </font>
    <font>
      <b/>
      <sz val="20"/>
      <color theme="0"/>
      <name val="Arial Narrow"/>
    </font>
    <font>
      <b/>
      <sz val="22"/>
      <color theme="0"/>
      <name val="Arial Narrow"/>
    </font>
    <font>
      <b/>
      <sz val="10"/>
      <color rgb="FFFFFFFF"/>
      <name val="Arial Narrow"/>
    </font>
    <font>
      <sz val="10"/>
      <color rgb="FF000000"/>
      <name val="Arial Narrow"/>
    </font>
    <font>
      <u/>
      <sz val="10"/>
      <color theme="1"/>
      <name val="Arial Narrow"/>
    </font>
    <font>
      <sz val="10"/>
      <color rgb="FF7F7F7F"/>
      <name val="Arial Narrow"/>
    </font>
    <font>
      <sz val="10"/>
      <color rgb="FF757070"/>
      <name val="Arial Narrow"/>
    </font>
    <font>
      <u/>
      <sz val="10"/>
      <color theme="1"/>
      <name val="Arial Narrow"/>
    </font>
    <font>
      <b/>
      <sz val="12"/>
      <color rgb="FFFFFFFF"/>
      <name val="Arial Narrow"/>
    </font>
    <font>
      <sz val="11"/>
      <color theme="1"/>
      <name val="Arial Narrow"/>
    </font>
    <font>
      <sz val="12"/>
      <color theme="0"/>
      <name val="Arial Narrow"/>
    </font>
    <font>
      <b/>
      <i/>
      <sz val="11"/>
      <color theme="1"/>
      <name val="Arial Narrow"/>
    </font>
    <font>
      <sz val="11"/>
      <color theme="0"/>
      <name val="Arial Narrow"/>
    </font>
    <font>
      <b/>
      <sz val="11"/>
      <color theme="0"/>
      <name val="Arial Narrow"/>
    </font>
    <font>
      <b/>
      <sz val="11"/>
      <color theme="1"/>
      <name val="Arial Narrow"/>
    </font>
    <font>
      <b/>
      <sz val="11"/>
      <color theme="1"/>
      <name val="Calibri"/>
    </font>
    <font>
      <sz val="11"/>
      <color rgb="FF000000"/>
      <name val="Calibri"/>
    </font>
    <font>
      <sz val="11"/>
      <color theme="1"/>
      <name val="Calibri"/>
    </font>
    <font>
      <b/>
      <u/>
      <sz val="10"/>
      <color theme="1"/>
      <name val="Arial Narrow"/>
    </font>
    <font>
      <b/>
      <i/>
      <sz val="10"/>
      <color theme="1"/>
      <name val="Arial Narrow"/>
    </font>
    <font>
      <i/>
      <sz val="10"/>
      <color theme="1"/>
      <name val="Arial Narrow"/>
    </font>
    <font>
      <b/>
      <sz val="10"/>
      <color rgb="FF757070"/>
      <name val="Arial Narrow"/>
    </font>
    <font>
      <sz val="10"/>
      <color theme="0" tint="-0.499984740745262"/>
      <name val="Arial Narrow"/>
      <family val="2"/>
    </font>
    <font>
      <b/>
      <sz val="10"/>
      <color theme="0" tint="-0.499984740745262"/>
      <name val="Arial Narrow"/>
      <family val="2"/>
    </font>
  </fonts>
  <fills count="24">
    <fill>
      <patternFill patternType="none"/>
    </fill>
    <fill>
      <patternFill patternType="gray125"/>
    </fill>
    <fill>
      <patternFill patternType="solid">
        <fgColor rgb="FFD0CECE"/>
        <bgColor rgb="FFD0CECE"/>
      </patternFill>
    </fill>
    <fill>
      <patternFill patternType="solid">
        <fgColor theme="4"/>
        <bgColor theme="4"/>
      </patternFill>
    </fill>
    <fill>
      <patternFill patternType="solid">
        <fgColor rgb="FF002060"/>
        <bgColor rgb="FF002060"/>
      </patternFill>
    </fill>
    <fill>
      <patternFill patternType="solid">
        <fgColor rgb="FF222A35"/>
        <bgColor rgb="FF222A35"/>
      </patternFill>
    </fill>
    <fill>
      <patternFill patternType="solid">
        <fgColor rgb="FF666699"/>
        <bgColor rgb="FF666699"/>
      </patternFill>
    </fill>
    <fill>
      <patternFill patternType="solid">
        <fgColor rgb="FF008080"/>
        <bgColor rgb="FF008080"/>
      </patternFill>
    </fill>
    <fill>
      <patternFill patternType="solid">
        <fgColor rgb="FF2F5496"/>
        <bgColor rgb="FF2F5496"/>
      </patternFill>
    </fill>
    <fill>
      <patternFill patternType="solid">
        <fgColor rgb="FF333F4F"/>
        <bgColor rgb="FF333F4F"/>
      </patternFill>
    </fill>
    <fill>
      <patternFill patternType="solid">
        <fgColor theme="5"/>
        <bgColor theme="5"/>
      </patternFill>
    </fill>
    <fill>
      <patternFill patternType="solid">
        <fgColor rgb="FF8EAADB"/>
        <bgColor rgb="FF8EAADB"/>
      </patternFill>
    </fill>
    <fill>
      <patternFill patternType="solid">
        <fgColor rgb="FFAEABAB"/>
        <bgColor rgb="FFAEABAB"/>
      </patternFill>
    </fill>
    <fill>
      <patternFill patternType="solid">
        <fgColor rgb="FFC5E0B3"/>
        <bgColor rgb="FFC5E0B3"/>
      </patternFill>
    </fill>
    <fill>
      <patternFill patternType="solid">
        <fgColor rgb="FFF4B083"/>
        <bgColor rgb="FFF4B083"/>
      </patternFill>
    </fill>
    <fill>
      <patternFill patternType="solid">
        <fgColor rgb="FFD9E2F3"/>
        <bgColor rgb="FFD9E2F3"/>
      </patternFill>
    </fill>
    <fill>
      <patternFill patternType="solid">
        <fgColor rgb="FFCCFFFF"/>
        <bgColor rgb="FFCCFFFF"/>
      </patternFill>
    </fill>
    <fill>
      <patternFill patternType="solid">
        <fgColor rgb="FFFEF2CB"/>
        <bgColor rgb="FFFEF2CB"/>
      </patternFill>
    </fill>
    <fill>
      <patternFill patternType="solid">
        <fgColor rgb="FF00B0F0"/>
        <bgColor rgb="FF00B0F0"/>
      </patternFill>
    </fill>
    <fill>
      <patternFill patternType="solid">
        <fgColor rgb="FF009999"/>
        <bgColor rgb="FF009999"/>
      </patternFill>
    </fill>
    <fill>
      <patternFill patternType="solid">
        <fgColor rgb="FFCCECFF"/>
        <bgColor rgb="FFCCECFF"/>
      </patternFill>
    </fill>
    <fill>
      <patternFill patternType="solid">
        <fgColor rgb="FFDDEBF7"/>
        <bgColor rgb="FFDDEBF7"/>
      </patternFill>
    </fill>
    <fill>
      <patternFill patternType="solid">
        <fgColor rgb="FFFBE4D5"/>
        <bgColor rgb="FFFBE4D5"/>
      </patternFill>
    </fill>
    <fill>
      <patternFill patternType="solid">
        <fgColor rgb="FFFCE4D6"/>
        <bgColor rgb="FFFCE4D6"/>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143">
    <xf numFmtId="0" fontId="0" fillId="0" borderId="0" xfId="0" applyFont="1" applyAlignment="1"/>
    <xf numFmtId="0" fontId="1" fillId="2" borderId="1" xfId="0" applyFont="1" applyFill="1" applyBorder="1" applyAlignment="1">
      <alignment horizontal="center" vertical="center" wrapText="1"/>
    </xf>
    <xf numFmtId="0" fontId="2" fillId="0" borderId="0" xfId="0" applyFont="1" applyAlignment="1">
      <alignment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wrapText="1"/>
    </xf>
    <xf numFmtId="0" fontId="3" fillId="0" borderId="1" xfId="0" applyFont="1" applyBorder="1" applyAlignment="1">
      <alignment wrapText="1"/>
    </xf>
    <xf numFmtId="0" fontId="5" fillId="7" borderId="15"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8" fillId="10" borderId="15" xfId="0" applyFont="1" applyFill="1" applyBorder="1" applyAlignment="1">
      <alignment horizontal="center" vertical="center" wrapText="1"/>
    </xf>
    <xf numFmtId="0" fontId="5" fillId="11" borderId="16"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3" fillId="12" borderId="16" xfId="0" applyFont="1" applyFill="1" applyBorder="1" applyAlignment="1">
      <alignment horizontal="center" vertical="center" wrapText="1"/>
    </xf>
    <xf numFmtId="0" fontId="3" fillId="13" borderId="16" xfId="0" applyFont="1" applyFill="1" applyBorder="1" applyAlignment="1">
      <alignment horizontal="center" vertical="center"/>
    </xf>
    <xf numFmtId="0" fontId="3" fillId="12" borderId="16" xfId="0" applyFont="1" applyFill="1" applyBorder="1" applyAlignment="1">
      <alignment horizontal="center" vertical="center"/>
    </xf>
    <xf numFmtId="0" fontId="5" fillId="9" borderId="17" xfId="0" applyFont="1" applyFill="1" applyBorder="1" applyAlignment="1">
      <alignment horizontal="center" vertical="center" wrapText="1"/>
    </xf>
    <xf numFmtId="0" fontId="3" fillId="14" borderId="16" xfId="0" applyFont="1" applyFill="1" applyBorder="1" applyAlignment="1">
      <alignment horizontal="center" vertical="center"/>
    </xf>
    <xf numFmtId="0" fontId="5" fillId="10"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2" fillId="15" borderId="16" xfId="0" applyFont="1" applyFill="1" applyBorder="1" applyAlignment="1">
      <alignment horizontal="center" vertical="center"/>
    </xf>
    <xf numFmtId="0" fontId="3" fillId="2" borderId="16" xfId="0" applyFont="1" applyFill="1" applyBorder="1" applyAlignment="1">
      <alignment horizontal="left" vertical="center" wrapText="1"/>
    </xf>
    <xf numFmtId="0" fontId="2" fillId="15" borderId="16" xfId="0" applyFont="1" applyFill="1" applyBorder="1" applyAlignment="1">
      <alignment vertical="center" wrapText="1"/>
    </xf>
    <xf numFmtId="0" fontId="2" fillId="15" borderId="16" xfId="0" applyFont="1" applyFill="1" applyBorder="1" applyAlignment="1">
      <alignment horizontal="center" vertical="center" wrapText="1"/>
    </xf>
    <xf numFmtId="3" fontId="3" fillId="16" borderId="16" xfId="0" applyNumberFormat="1" applyFont="1" applyFill="1" applyBorder="1" applyAlignment="1">
      <alignment horizontal="center" vertical="center" wrapText="1"/>
    </xf>
    <xf numFmtId="0" fontId="9" fillId="17" borderId="16" xfId="0" applyFont="1" applyFill="1" applyBorder="1" applyAlignment="1">
      <alignment horizontal="center" vertical="center" wrapText="1"/>
    </xf>
    <xf numFmtId="4" fontId="2" fillId="17" borderId="16" xfId="0" applyNumberFormat="1" applyFont="1" applyFill="1" applyBorder="1" applyAlignment="1">
      <alignment horizontal="center" vertical="center" wrapText="1"/>
    </xf>
    <xf numFmtId="0" fontId="2" fillId="17" borderId="16" xfId="0" applyFont="1" applyFill="1" applyBorder="1" applyAlignment="1">
      <alignment horizontal="center" vertical="center" wrapText="1"/>
    </xf>
    <xf numFmtId="1" fontId="2" fillId="17" borderId="16" xfId="0" applyNumberFormat="1" applyFont="1" applyFill="1" applyBorder="1" applyAlignment="1">
      <alignment horizontal="center" vertical="center" wrapText="1"/>
    </xf>
    <xf numFmtId="0" fontId="10" fillId="17" borderId="16" xfId="0" applyFont="1" applyFill="1" applyBorder="1" applyAlignment="1">
      <alignment horizontal="center" vertical="center" wrapText="1"/>
    </xf>
    <xf numFmtId="0" fontId="11" fillId="17" borderId="16" xfId="0" applyFont="1" applyFill="1" applyBorder="1" applyAlignment="1">
      <alignment horizontal="center" vertical="center" wrapText="1"/>
    </xf>
    <xf numFmtId="0" fontId="12" fillId="17" borderId="16" xfId="0" applyFont="1" applyFill="1" applyBorder="1" applyAlignment="1">
      <alignment horizontal="left" vertical="top" wrapText="1"/>
    </xf>
    <xf numFmtId="0" fontId="12" fillId="17" borderId="16" xfId="0" applyFont="1" applyFill="1" applyBorder="1" applyAlignment="1">
      <alignment horizontal="left" vertical="center" wrapText="1"/>
    </xf>
    <xf numFmtId="164" fontId="12" fillId="17" borderId="16" xfId="0" applyNumberFormat="1" applyFont="1" applyFill="1" applyBorder="1" applyAlignment="1">
      <alignment horizontal="center" vertical="center"/>
    </xf>
    <xf numFmtId="0" fontId="2" fillId="17" borderId="16" xfId="0" applyFont="1" applyFill="1" applyBorder="1" applyAlignment="1">
      <alignment vertical="center"/>
    </xf>
    <xf numFmtId="0" fontId="2" fillId="17" borderId="16" xfId="0" applyFont="1" applyFill="1" applyBorder="1" applyAlignment="1">
      <alignment vertical="center" wrapText="1"/>
    </xf>
    <xf numFmtId="0" fontId="2" fillId="17" borderId="16" xfId="0" applyFont="1" applyFill="1" applyBorder="1" applyAlignment="1">
      <alignment horizontal="center" vertical="center"/>
    </xf>
    <xf numFmtId="0" fontId="12" fillId="17" borderId="16" xfId="0" applyFont="1" applyFill="1" applyBorder="1" applyAlignment="1">
      <alignment horizontal="center" vertical="center" wrapText="1"/>
    </xf>
    <xf numFmtId="0" fontId="2" fillId="17" borderId="16" xfId="0" applyFont="1" applyFill="1" applyBorder="1"/>
    <xf numFmtId="0" fontId="13" fillId="17" borderId="16" xfId="0" applyFont="1" applyFill="1" applyBorder="1" applyAlignment="1">
      <alignment vertical="center" wrapText="1"/>
    </xf>
    <xf numFmtId="0" fontId="2" fillId="15" borderId="16" xfId="0" applyFont="1" applyFill="1" applyBorder="1" applyAlignment="1">
      <alignment vertical="top" wrapText="1"/>
    </xf>
    <xf numFmtId="9" fontId="3" fillId="16" borderId="16" xfId="0" applyNumberFormat="1" applyFont="1" applyFill="1" applyBorder="1" applyAlignment="1">
      <alignment horizontal="center" vertical="center" wrapText="1"/>
    </xf>
    <xf numFmtId="9" fontId="11" fillId="17" borderId="16" xfId="0" applyNumberFormat="1" applyFont="1" applyFill="1" applyBorder="1" applyAlignment="1">
      <alignment horizontal="center" vertical="center" wrapText="1"/>
    </xf>
    <xf numFmtId="9" fontId="11" fillId="17" borderId="16" xfId="0" applyNumberFormat="1" applyFont="1" applyFill="1" applyBorder="1" applyAlignment="1">
      <alignment horizontal="center" vertical="center" wrapText="1"/>
    </xf>
    <xf numFmtId="0" fontId="12" fillId="17" borderId="16" xfId="0" applyFont="1" applyFill="1" applyBorder="1" applyAlignment="1">
      <alignment horizontal="left" vertical="top" wrapText="1"/>
    </xf>
    <xf numFmtId="0" fontId="12" fillId="17" borderId="16" xfId="0" applyFont="1" applyFill="1" applyBorder="1" applyAlignment="1">
      <alignment horizontal="left" vertical="center" wrapText="1"/>
    </xf>
    <xf numFmtId="164" fontId="12" fillId="17" borderId="16" xfId="0" applyNumberFormat="1" applyFont="1" applyFill="1" applyBorder="1" applyAlignment="1">
      <alignment horizontal="center" vertical="center"/>
    </xf>
    <xf numFmtId="0" fontId="11" fillId="17" borderId="16" xfId="0" applyFont="1" applyFill="1" applyBorder="1" applyAlignment="1">
      <alignment horizontal="center" vertical="center"/>
    </xf>
    <xf numFmtId="0" fontId="9" fillId="17" borderId="16" xfId="0" applyFont="1" applyFill="1" applyBorder="1" applyAlignment="1">
      <alignment horizontal="center" vertical="center"/>
    </xf>
    <xf numFmtId="0" fontId="9" fillId="17" borderId="16" xfId="0" applyFont="1" applyFill="1" applyBorder="1"/>
    <xf numFmtId="0" fontId="9" fillId="17" borderId="0" xfId="0" applyFont="1" applyFill="1" applyAlignment="1">
      <alignment horizontal="left" vertical="center" wrapText="1"/>
    </xf>
    <xf numFmtId="0" fontId="2" fillId="17" borderId="16" xfId="0" applyFont="1" applyFill="1" applyBorder="1" applyAlignment="1">
      <alignment horizontal="center" vertical="center" wrapText="1"/>
    </xf>
    <xf numFmtId="9" fontId="11" fillId="17" borderId="16" xfId="0" applyNumberFormat="1" applyFont="1" applyFill="1" applyBorder="1" applyAlignment="1">
      <alignment horizontal="center" vertical="center"/>
    </xf>
    <xf numFmtId="165" fontId="2" fillId="17" borderId="16" xfId="0" applyNumberFormat="1" applyFont="1" applyFill="1" applyBorder="1" applyAlignment="1">
      <alignment horizontal="center" vertical="center" wrapText="1"/>
    </xf>
    <xf numFmtId="0" fontId="2" fillId="0" borderId="0" xfId="0" applyFont="1"/>
    <xf numFmtId="0" fontId="2" fillId="0" borderId="0" xfId="0" applyFont="1" applyAlignment="1">
      <alignment horizontal="center" vertical="center"/>
    </xf>
    <xf numFmtId="0" fontId="2" fillId="0" borderId="0" xfId="0" applyFont="1" applyAlignment="1">
      <alignment vertical="top"/>
    </xf>
    <xf numFmtId="0" fontId="3" fillId="0" borderId="0" xfId="0" applyFont="1" applyAlignment="1">
      <alignment horizontal="center"/>
    </xf>
    <xf numFmtId="0" fontId="14" fillId="18" borderId="18" xfId="0" applyFont="1" applyFill="1" applyBorder="1"/>
    <xf numFmtId="0" fontId="15" fillId="18" borderId="18" xfId="0" applyFont="1" applyFill="1" applyBorder="1"/>
    <xf numFmtId="0" fontId="15" fillId="18" borderId="18" xfId="0" applyFont="1" applyFill="1" applyBorder="1" applyAlignment="1">
      <alignment vertical="center" wrapText="1"/>
    </xf>
    <xf numFmtId="0" fontId="15" fillId="18" borderId="18" xfId="0" applyFont="1" applyFill="1" applyBorder="1" applyAlignment="1">
      <alignment wrapText="1"/>
    </xf>
    <xf numFmtId="0" fontId="15" fillId="0" borderId="0" xfId="0" applyFont="1"/>
    <xf numFmtId="0" fontId="16" fillId="18" borderId="18" xfId="0" applyFont="1" applyFill="1" applyBorder="1"/>
    <xf numFmtId="0" fontId="15" fillId="0" borderId="0" xfId="0" applyFont="1" applyAlignment="1">
      <alignment vertical="center" wrapText="1"/>
    </xf>
    <xf numFmtId="0" fontId="15" fillId="0" borderId="0" xfId="0" applyFont="1" applyAlignment="1">
      <alignment wrapText="1"/>
    </xf>
    <xf numFmtId="0" fontId="18" fillId="0" borderId="0" xfId="0" applyFont="1" applyAlignment="1">
      <alignment horizontal="center"/>
    </xf>
    <xf numFmtId="0" fontId="18" fillId="0" borderId="0" xfId="0" applyFont="1" applyAlignment="1">
      <alignment horizontal="center" vertical="center" wrapText="1"/>
    </xf>
    <xf numFmtId="0" fontId="19" fillId="19" borderId="18" xfId="0" applyFont="1" applyFill="1" applyBorder="1" applyAlignment="1">
      <alignment horizontal="center" wrapText="1"/>
    </xf>
    <xf numFmtId="0" fontId="19" fillId="19" borderId="27" xfId="0" applyFont="1" applyFill="1" applyBorder="1" applyAlignment="1">
      <alignment horizontal="center" vertical="center" wrapText="1"/>
    </xf>
    <xf numFmtId="0" fontId="19" fillId="19" borderId="18" xfId="0" applyFont="1" applyFill="1" applyBorder="1" applyAlignment="1">
      <alignment horizontal="center"/>
    </xf>
    <xf numFmtId="0" fontId="20" fillId="20" borderId="1" xfId="0" applyFont="1" applyFill="1" applyBorder="1" applyAlignment="1">
      <alignment horizontal="center" vertical="center" wrapText="1"/>
    </xf>
    <xf numFmtId="0" fontId="21" fillId="20" borderId="1" xfId="0" applyFont="1" applyFill="1" applyBorder="1" applyAlignment="1">
      <alignment horizontal="center" vertical="center" wrapText="1"/>
    </xf>
    <xf numFmtId="0" fontId="22" fillId="21" borderId="1" xfId="0" applyFont="1" applyFill="1" applyBorder="1" applyAlignment="1">
      <alignment wrapText="1"/>
    </xf>
    <xf numFmtId="0" fontId="22" fillId="21" borderId="36" xfId="0" applyFont="1" applyFill="1" applyBorder="1" applyAlignment="1">
      <alignment wrapText="1"/>
    </xf>
    <xf numFmtId="0" fontId="23" fillId="15" borderId="1" xfId="0" applyFont="1" applyFill="1" applyBorder="1" applyAlignment="1">
      <alignment horizontal="center" vertical="center" wrapText="1"/>
    </xf>
    <xf numFmtId="0" fontId="15" fillId="20" borderId="1" xfId="0" applyFont="1" applyFill="1" applyBorder="1" applyAlignment="1">
      <alignment horizontal="center" vertical="center" wrapText="1"/>
    </xf>
    <xf numFmtId="0" fontId="23" fillId="20" borderId="1" xfId="0" applyFont="1" applyFill="1" applyBorder="1" applyAlignment="1">
      <alignment horizontal="center" vertical="center" wrapText="1"/>
    </xf>
    <xf numFmtId="0" fontId="22" fillId="21" borderId="39" xfId="0" applyFont="1" applyFill="1" applyBorder="1" applyAlignment="1">
      <alignment wrapText="1"/>
    </xf>
    <xf numFmtId="0" fontId="22" fillId="21" borderId="40" xfId="0" applyFont="1" applyFill="1" applyBorder="1" applyAlignment="1">
      <alignment wrapText="1"/>
    </xf>
    <xf numFmtId="0" fontId="23" fillId="15" borderId="1" xfId="0" applyFont="1" applyFill="1" applyBorder="1" applyAlignment="1">
      <alignment horizontal="center" vertical="center"/>
    </xf>
    <xf numFmtId="0" fontId="15" fillId="0" borderId="4" xfId="0" applyFont="1" applyBorder="1" applyAlignment="1">
      <alignment vertical="center" wrapText="1"/>
    </xf>
    <xf numFmtId="0" fontId="15" fillId="22" borderId="39" xfId="0" applyFont="1" applyFill="1" applyBorder="1" applyAlignment="1">
      <alignment horizontal="center" vertical="center"/>
    </xf>
    <xf numFmtId="0" fontId="23" fillId="22" borderId="39" xfId="0" applyFont="1" applyFill="1" applyBorder="1" applyAlignment="1">
      <alignment horizontal="center" vertical="center"/>
    </xf>
    <xf numFmtId="0" fontId="22" fillId="23" borderId="39" xfId="0" applyFont="1" applyFill="1" applyBorder="1" applyAlignment="1">
      <alignment wrapText="1"/>
    </xf>
    <xf numFmtId="0" fontId="22" fillId="23" borderId="40" xfId="0" applyFont="1" applyFill="1" applyBorder="1" applyAlignment="1">
      <alignment wrapText="1"/>
    </xf>
    <xf numFmtId="0" fontId="23" fillId="22" borderId="1" xfId="0" applyFont="1" applyFill="1" applyBorder="1" applyAlignment="1">
      <alignment horizontal="center" vertical="center"/>
    </xf>
    <xf numFmtId="0" fontId="15" fillId="0" borderId="1" xfId="0" applyFont="1" applyBorder="1" applyAlignment="1">
      <alignment vertical="center" wrapText="1"/>
    </xf>
    <xf numFmtId="0" fontId="15" fillId="22" borderId="1" xfId="0" applyFont="1" applyFill="1" applyBorder="1" applyAlignment="1">
      <alignment horizontal="center" vertical="center"/>
    </xf>
    <xf numFmtId="0" fontId="15" fillId="0" borderId="1" xfId="0" applyFont="1" applyBorder="1" applyAlignment="1">
      <alignment wrapText="1"/>
    </xf>
    <xf numFmtId="0" fontId="15" fillId="0" borderId="1" xfId="0" applyFont="1" applyBorder="1" applyAlignment="1">
      <alignment horizontal="center" wrapText="1"/>
    </xf>
    <xf numFmtId="0" fontId="15" fillId="15" borderId="1" xfId="0" applyFont="1" applyFill="1" applyBorder="1" applyAlignment="1">
      <alignment horizontal="right" vertical="center" wrapText="1"/>
    </xf>
    <xf numFmtId="0" fontId="15" fillId="15" borderId="1" xfId="0" applyFont="1" applyFill="1" applyBorder="1"/>
    <xf numFmtId="0" fontId="23" fillId="15" borderId="1" xfId="0" applyFont="1" applyFill="1" applyBorder="1"/>
    <xf numFmtId="9" fontId="15" fillId="15" borderId="1" xfId="0" applyNumberFormat="1" applyFont="1" applyFill="1" applyBorder="1"/>
    <xf numFmtId="9" fontId="23" fillId="15" borderId="1" xfId="0" applyNumberFormat="1" applyFont="1" applyFill="1" applyBorder="1"/>
    <xf numFmtId="9" fontId="21" fillId="15" borderId="1" xfId="0" applyNumberFormat="1" applyFont="1" applyFill="1" applyBorder="1"/>
    <xf numFmtId="0" fontId="23" fillId="0" borderId="0" xfId="0" applyFont="1" applyAlignment="1">
      <alignment wrapText="1"/>
    </xf>
    <xf numFmtId="0" fontId="28" fillId="17" borderId="16" xfId="0" applyFont="1" applyFill="1" applyBorder="1" applyAlignment="1">
      <alignment horizontal="left" vertical="top" wrapText="1"/>
    </xf>
    <xf numFmtId="0" fontId="3" fillId="0" borderId="2" xfId="0" applyFont="1" applyBorder="1" applyAlignment="1">
      <alignment horizontal="center" vertical="center" wrapText="1"/>
    </xf>
    <xf numFmtId="0" fontId="4" fillId="0" borderId="3" xfId="0" applyFont="1" applyBorder="1"/>
    <xf numFmtId="0" fontId="4" fillId="0" borderId="4" xfId="0" applyFont="1" applyBorder="1"/>
    <xf numFmtId="0" fontId="5" fillId="10" borderId="8" xfId="0" applyFont="1" applyFill="1" applyBorder="1" applyAlignment="1">
      <alignment horizontal="center" vertical="center" wrapText="1"/>
    </xf>
    <xf numFmtId="0" fontId="4" fillId="0" borderId="11" xfId="0" applyFont="1" applyBorder="1"/>
    <xf numFmtId="0" fontId="5" fillId="6" borderId="8" xfId="0" applyFont="1" applyFill="1" applyBorder="1" applyAlignment="1">
      <alignment horizontal="center" vertical="center" wrapText="1"/>
    </xf>
    <xf numFmtId="0" fontId="4" fillId="0" borderId="9" xfId="0" applyFont="1" applyBorder="1"/>
    <xf numFmtId="0" fontId="5" fillId="3" borderId="5" xfId="0" applyFont="1" applyFill="1" applyBorder="1" applyAlignment="1">
      <alignment horizontal="center" vertical="center" wrapText="1"/>
    </xf>
    <xf numFmtId="0" fontId="4" fillId="0" borderId="6" xfId="0" applyFont="1" applyBorder="1"/>
    <xf numFmtId="0" fontId="4" fillId="0" borderId="7" xfId="0" applyFont="1" applyBorder="1"/>
    <xf numFmtId="0" fontId="4" fillId="0" borderId="12" xfId="0" applyFont="1" applyBorder="1"/>
    <xf numFmtId="0" fontId="4" fillId="0" borderId="13" xfId="0" applyFont="1" applyBorder="1"/>
    <xf numFmtId="0" fontId="4" fillId="0" borderId="14" xfId="0" applyFont="1" applyBorder="1"/>
    <xf numFmtId="0" fontId="6" fillId="4" borderId="8" xfId="0" applyFont="1" applyFill="1" applyBorder="1" applyAlignment="1">
      <alignment horizontal="center" vertical="center"/>
    </xf>
    <xf numFmtId="0" fontId="4" fillId="0" borderId="10" xfId="0" applyFont="1" applyBorder="1"/>
    <xf numFmtId="0" fontId="6" fillId="5" borderId="8" xfId="0" applyFont="1" applyFill="1" applyBorder="1" applyAlignment="1">
      <alignment horizontal="center" vertical="center"/>
    </xf>
    <xf numFmtId="0" fontId="7" fillId="6" borderId="8" xfId="0" applyFont="1" applyFill="1" applyBorder="1" applyAlignment="1">
      <alignment horizontal="center" vertical="center"/>
    </xf>
    <xf numFmtId="0" fontId="5" fillId="7" borderId="8"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15" fillId="0" borderId="2" xfId="0" applyFont="1" applyBorder="1" applyAlignment="1">
      <alignment horizontal="center" vertical="center" wrapText="1"/>
    </xf>
    <xf numFmtId="0" fontId="20" fillId="20" borderId="2" xfId="0" applyFont="1" applyFill="1" applyBorder="1" applyAlignment="1">
      <alignment horizontal="center" vertical="center" wrapText="1"/>
    </xf>
    <xf numFmtId="0" fontId="20" fillId="20" borderId="34" xfId="0" applyFont="1" applyFill="1" applyBorder="1" applyAlignment="1">
      <alignment horizontal="center" vertical="center" wrapText="1"/>
    </xf>
    <xf numFmtId="0" fontId="4" fillId="0" borderId="35" xfId="0" applyFont="1" applyBorder="1"/>
    <xf numFmtId="0" fontId="4" fillId="0" borderId="37" xfId="0" applyFont="1" applyBorder="1"/>
    <xf numFmtId="0" fontId="4" fillId="0" borderId="38" xfId="0" applyFont="1" applyBorder="1"/>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15" fillId="0" borderId="2" xfId="0" applyFont="1" applyBorder="1" applyAlignment="1">
      <alignment horizontal="left" vertical="center" wrapText="1"/>
    </xf>
    <xf numFmtId="0" fontId="19" fillId="19" borderId="31" xfId="0" applyFont="1" applyFill="1" applyBorder="1" applyAlignment="1">
      <alignment horizontal="center"/>
    </xf>
    <xf numFmtId="0" fontId="4" fillId="0" borderId="32" xfId="0" applyFont="1" applyBorder="1"/>
    <xf numFmtId="0" fontId="4" fillId="0" borderId="33" xfId="0" applyFont="1" applyBorder="1"/>
    <xf numFmtId="0" fontId="15" fillId="0" borderId="2" xfId="0" applyFont="1" applyBorder="1" applyAlignment="1">
      <alignment horizontal="center" vertical="top" wrapText="1"/>
    </xf>
    <xf numFmtId="0" fontId="17" fillId="15" borderId="19" xfId="0" applyFont="1" applyFill="1" applyBorder="1" applyAlignment="1">
      <alignment horizontal="right" vertical="center"/>
    </xf>
    <xf numFmtId="0" fontId="4" fillId="0" borderId="23" xfId="0" applyFont="1" applyBorder="1"/>
    <xf numFmtId="0" fontId="15" fillId="15" borderId="20" xfId="0" applyFont="1" applyFill="1" applyBorder="1" applyAlignment="1">
      <alignment horizontal="left" vertical="center" wrapText="1"/>
    </xf>
    <xf numFmtId="0" fontId="4" fillId="0" borderId="21" xfId="0" applyFont="1" applyBorder="1"/>
    <xf numFmtId="0" fontId="4" fillId="0" borderId="22" xfId="0" applyFont="1" applyBorder="1"/>
    <xf numFmtId="0" fontId="4" fillId="0" borderId="24" xfId="0" applyFont="1" applyBorder="1"/>
    <xf numFmtId="0" fontId="4" fillId="0" borderId="25" xfId="0" applyFont="1" applyBorder="1"/>
    <xf numFmtId="0" fontId="4" fillId="0" borderId="26" xfId="0" applyFont="1" applyBorder="1"/>
    <xf numFmtId="0" fontId="19" fillId="19" borderId="28" xfId="0" applyFont="1" applyFill="1" applyBorder="1" applyAlignment="1">
      <alignment horizontal="center"/>
    </xf>
    <xf numFmtId="0" fontId="4" fillId="0" borderId="29" xfId="0" applyFont="1" applyBorder="1"/>
    <xf numFmtId="0" fontId="4" fillId="0" borderId="3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mailto:defensordelciudadano@idiger.gov.co" TargetMode="External"/><Relationship Id="rId13" Type="http://schemas.openxmlformats.org/officeDocument/2006/relationships/hyperlink" Target="mailto:mtovar@idiger.gov.co" TargetMode="External"/><Relationship Id="rId18" Type="http://schemas.openxmlformats.org/officeDocument/2006/relationships/vmlDrawing" Target="../drawings/vmlDrawing1.vml"/><Relationship Id="rId3" Type="http://schemas.openxmlformats.org/officeDocument/2006/relationships/hyperlink" Target="mailto:mtovar@idiger.gov.co" TargetMode="External"/><Relationship Id="rId7" Type="http://schemas.openxmlformats.org/officeDocument/2006/relationships/hyperlink" Target="mailto:nnatagaima@idiger.gov.co" TargetMode="External"/><Relationship Id="rId12" Type="http://schemas.openxmlformats.org/officeDocument/2006/relationships/hyperlink" Target="mailto:defensordelciudadano@idiger.gov.co" TargetMode="External"/><Relationship Id="rId17" Type="http://schemas.openxmlformats.org/officeDocument/2006/relationships/printerSettings" Target="../printerSettings/printerSettings1.bin"/><Relationship Id="rId2" Type="http://schemas.openxmlformats.org/officeDocument/2006/relationships/hyperlink" Target="mailto:nnatagaima@idiger.gov.co" TargetMode="External"/><Relationship Id="rId16" Type="http://schemas.openxmlformats.org/officeDocument/2006/relationships/hyperlink" Target="mailto:defensordelciudadano@idiger.gov.co" TargetMode="External"/><Relationship Id="rId1" Type="http://schemas.openxmlformats.org/officeDocument/2006/relationships/hyperlink" Target="mailto:mtovar@idiger.gov.co" TargetMode="External"/><Relationship Id="rId6" Type="http://schemas.openxmlformats.org/officeDocument/2006/relationships/hyperlink" Target="mailto:mtovar@idiger.gov.co" TargetMode="External"/><Relationship Id="rId11" Type="http://schemas.openxmlformats.org/officeDocument/2006/relationships/hyperlink" Target="mailto:nnatagaima@idiger.gov.co" TargetMode="External"/><Relationship Id="rId5" Type="http://schemas.openxmlformats.org/officeDocument/2006/relationships/hyperlink" Target="mailto:defensordelciudadano@idiger.gov.co" TargetMode="External"/><Relationship Id="rId15" Type="http://schemas.openxmlformats.org/officeDocument/2006/relationships/hyperlink" Target="mailto:mtovar@idiger.gov.co" TargetMode="External"/><Relationship Id="rId10" Type="http://schemas.openxmlformats.org/officeDocument/2006/relationships/hyperlink" Target="mailto:mtovar@idiger.gov.co" TargetMode="External"/><Relationship Id="rId19" Type="http://schemas.openxmlformats.org/officeDocument/2006/relationships/comments" Target="../comments1.xml"/><Relationship Id="rId4" Type="http://schemas.openxmlformats.org/officeDocument/2006/relationships/hyperlink" Target="mailto:nnatagaima@idiger.gov.co" TargetMode="External"/><Relationship Id="rId9" Type="http://schemas.openxmlformats.org/officeDocument/2006/relationships/hyperlink" Target="mailto:defensordelciudadano@idiger.gov.co" TargetMode="External"/><Relationship Id="rId14" Type="http://schemas.openxmlformats.org/officeDocument/2006/relationships/hyperlink" Target="mailto:nnatagaima@idig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000"/>
  <sheetViews>
    <sheetView workbookViewId="0"/>
  </sheetViews>
  <sheetFormatPr baseColWidth="10" defaultColWidth="14.42578125" defaultRowHeight="15" customHeight="1"/>
  <cols>
    <col min="1" max="1" width="35.7109375" customWidth="1"/>
    <col min="2" max="2" width="20.85546875" customWidth="1"/>
    <col min="3" max="3" width="10.85546875" customWidth="1"/>
    <col min="4" max="4" width="73.140625" customWidth="1"/>
    <col min="5" max="24" width="10.85546875" customWidth="1"/>
  </cols>
  <sheetData>
    <row r="1" spans="1:26" ht="12.75" customHeight="1">
      <c r="A1" s="1" t="s">
        <v>0</v>
      </c>
      <c r="B1" s="1" t="s">
        <v>1</v>
      </c>
      <c r="C1" s="1" t="s">
        <v>2</v>
      </c>
      <c r="D1" s="1" t="s">
        <v>3</v>
      </c>
      <c r="E1" s="2"/>
      <c r="F1" s="2"/>
      <c r="G1" s="2"/>
      <c r="H1" s="2"/>
      <c r="I1" s="2"/>
      <c r="J1" s="2"/>
      <c r="K1" s="2"/>
      <c r="L1" s="2"/>
      <c r="M1" s="2"/>
      <c r="N1" s="2"/>
      <c r="O1" s="2"/>
      <c r="P1" s="2"/>
      <c r="Q1" s="2"/>
      <c r="R1" s="2"/>
      <c r="S1" s="2"/>
      <c r="T1" s="2"/>
      <c r="U1" s="2"/>
      <c r="V1" s="2"/>
      <c r="W1" s="2"/>
      <c r="X1" s="2"/>
      <c r="Y1" s="2"/>
      <c r="Z1" s="2"/>
    </row>
    <row r="2" spans="1:26" ht="89.25" customHeight="1">
      <c r="A2" s="3" t="s">
        <v>4</v>
      </c>
      <c r="B2" s="4" t="s">
        <v>5</v>
      </c>
      <c r="C2" s="5" t="s">
        <v>6</v>
      </c>
      <c r="D2" s="4" t="s">
        <v>7</v>
      </c>
      <c r="E2" s="2"/>
      <c r="F2" s="2"/>
      <c r="G2" s="2"/>
      <c r="H2" s="2"/>
      <c r="I2" s="2"/>
      <c r="J2" s="2"/>
      <c r="K2" s="2"/>
      <c r="L2" s="2"/>
      <c r="M2" s="2"/>
      <c r="N2" s="2"/>
      <c r="O2" s="2"/>
      <c r="P2" s="2"/>
      <c r="Q2" s="2"/>
      <c r="R2" s="2"/>
      <c r="S2" s="2"/>
      <c r="T2" s="2"/>
      <c r="U2" s="2"/>
      <c r="V2" s="2"/>
      <c r="W2" s="2"/>
      <c r="X2" s="2"/>
      <c r="Y2" s="2"/>
      <c r="Z2" s="2"/>
    </row>
    <row r="3" spans="1:26" ht="12.75" customHeight="1">
      <c r="A3" s="3" t="s">
        <v>8</v>
      </c>
      <c r="B3" s="6"/>
      <c r="C3" s="5" t="s">
        <v>6</v>
      </c>
      <c r="D3" s="4" t="s">
        <v>9</v>
      </c>
      <c r="E3" s="2"/>
      <c r="F3" s="2"/>
      <c r="G3" s="2"/>
      <c r="H3" s="2"/>
      <c r="I3" s="2"/>
      <c r="J3" s="2"/>
      <c r="K3" s="2"/>
      <c r="L3" s="2"/>
      <c r="M3" s="2"/>
      <c r="N3" s="2"/>
      <c r="O3" s="2"/>
      <c r="P3" s="2"/>
      <c r="Q3" s="2"/>
      <c r="R3" s="2"/>
      <c r="S3" s="2"/>
      <c r="T3" s="2"/>
      <c r="U3" s="2"/>
      <c r="V3" s="2"/>
      <c r="W3" s="2"/>
      <c r="X3" s="2"/>
      <c r="Y3" s="2"/>
      <c r="Z3" s="2"/>
    </row>
    <row r="4" spans="1:26" ht="12.75" customHeight="1">
      <c r="A4" s="3" t="s">
        <v>10</v>
      </c>
      <c r="B4" s="6" t="s">
        <v>11</v>
      </c>
      <c r="C4" s="5" t="s">
        <v>12</v>
      </c>
      <c r="D4" s="7" t="s">
        <v>13</v>
      </c>
      <c r="E4" s="2"/>
      <c r="F4" s="2"/>
      <c r="G4" s="2"/>
      <c r="H4" s="2"/>
      <c r="I4" s="2"/>
      <c r="J4" s="2"/>
      <c r="K4" s="2"/>
      <c r="L4" s="2"/>
      <c r="M4" s="2"/>
      <c r="N4" s="2"/>
      <c r="O4" s="2"/>
      <c r="P4" s="2"/>
      <c r="Q4" s="2"/>
      <c r="R4" s="2"/>
      <c r="S4" s="2"/>
      <c r="T4" s="2"/>
      <c r="U4" s="2"/>
      <c r="V4" s="2"/>
      <c r="W4" s="2"/>
      <c r="X4" s="2"/>
      <c r="Y4" s="2"/>
      <c r="Z4" s="2"/>
    </row>
    <row r="5" spans="1:26" ht="12.75" customHeight="1">
      <c r="A5" s="100" t="s">
        <v>14</v>
      </c>
      <c r="B5" s="6" t="s">
        <v>15</v>
      </c>
      <c r="C5" s="5" t="s">
        <v>12</v>
      </c>
      <c r="D5" s="7" t="s">
        <v>16</v>
      </c>
      <c r="E5" s="2"/>
      <c r="F5" s="2"/>
      <c r="G5" s="2"/>
      <c r="H5" s="2"/>
      <c r="I5" s="2"/>
      <c r="J5" s="2"/>
      <c r="K5" s="2"/>
      <c r="L5" s="2"/>
      <c r="M5" s="2"/>
      <c r="N5" s="2"/>
      <c r="O5" s="2"/>
      <c r="P5" s="2"/>
      <c r="Q5" s="2"/>
      <c r="R5" s="2"/>
      <c r="S5" s="2"/>
      <c r="T5" s="2"/>
      <c r="U5" s="2"/>
      <c r="V5" s="2"/>
      <c r="W5" s="2"/>
      <c r="X5" s="2"/>
      <c r="Y5" s="2"/>
      <c r="Z5" s="2"/>
    </row>
    <row r="6" spans="1:26" ht="12.75" customHeight="1">
      <c r="A6" s="101"/>
      <c r="B6" s="6" t="s">
        <v>17</v>
      </c>
      <c r="C6" s="5" t="s">
        <v>12</v>
      </c>
      <c r="D6" s="4" t="s">
        <v>18</v>
      </c>
      <c r="E6" s="2"/>
      <c r="F6" s="2"/>
      <c r="G6" s="2"/>
      <c r="H6" s="2"/>
      <c r="I6" s="2"/>
      <c r="J6" s="2"/>
      <c r="K6" s="2"/>
      <c r="L6" s="2"/>
      <c r="M6" s="2"/>
      <c r="N6" s="2"/>
      <c r="O6" s="2"/>
      <c r="P6" s="2"/>
      <c r="Q6" s="2"/>
      <c r="R6" s="2"/>
      <c r="S6" s="2"/>
      <c r="T6" s="2"/>
      <c r="U6" s="2"/>
      <c r="V6" s="2"/>
      <c r="W6" s="2"/>
      <c r="X6" s="2"/>
      <c r="Y6" s="2"/>
      <c r="Z6" s="2"/>
    </row>
    <row r="7" spans="1:26" ht="12.75" customHeight="1">
      <c r="A7" s="101"/>
      <c r="B7" s="6" t="s">
        <v>19</v>
      </c>
      <c r="C7" s="5" t="s">
        <v>12</v>
      </c>
      <c r="D7" s="4" t="s">
        <v>20</v>
      </c>
      <c r="E7" s="2"/>
      <c r="F7" s="2"/>
      <c r="G7" s="2"/>
      <c r="H7" s="2"/>
      <c r="I7" s="2"/>
      <c r="J7" s="2"/>
      <c r="K7" s="2"/>
      <c r="L7" s="2"/>
      <c r="M7" s="2"/>
      <c r="N7" s="2"/>
      <c r="O7" s="2"/>
      <c r="P7" s="2"/>
      <c r="Q7" s="2"/>
      <c r="R7" s="2"/>
      <c r="S7" s="2"/>
      <c r="T7" s="2"/>
      <c r="U7" s="2"/>
      <c r="V7" s="2"/>
      <c r="W7" s="2"/>
      <c r="X7" s="2"/>
      <c r="Y7" s="2"/>
      <c r="Z7" s="2"/>
    </row>
    <row r="8" spans="1:26" ht="12.75" customHeight="1">
      <c r="A8" s="102"/>
      <c r="B8" s="6" t="s">
        <v>21</v>
      </c>
      <c r="C8" s="5" t="s">
        <v>12</v>
      </c>
      <c r="D8" s="7" t="s">
        <v>22</v>
      </c>
      <c r="E8" s="2"/>
      <c r="F8" s="2"/>
      <c r="G8" s="2"/>
      <c r="H8" s="2"/>
      <c r="I8" s="2"/>
      <c r="J8" s="2"/>
      <c r="K8" s="2"/>
      <c r="L8" s="2"/>
      <c r="M8" s="2"/>
      <c r="N8" s="2"/>
      <c r="O8" s="2"/>
      <c r="P8" s="2"/>
      <c r="Q8" s="2"/>
      <c r="R8" s="2"/>
      <c r="S8" s="2"/>
      <c r="T8" s="2"/>
      <c r="U8" s="2"/>
      <c r="V8" s="2"/>
      <c r="W8" s="2"/>
      <c r="X8" s="2"/>
      <c r="Y8" s="2"/>
      <c r="Z8" s="2"/>
    </row>
    <row r="9" spans="1:26" ht="12.75" customHeight="1">
      <c r="A9" s="8" t="s">
        <v>23</v>
      </c>
      <c r="B9" s="7" t="s">
        <v>23</v>
      </c>
      <c r="C9" s="7" t="s">
        <v>6</v>
      </c>
      <c r="D9" s="7" t="s">
        <v>24</v>
      </c>
      <c r="E9" s="2"/>
      <c r="F9" s="2"/>
      <c r="G9" s="2"/>
      <c r="H9" s="2"/>
      <c r="I9" s="2"/>
      <c r="J9" s="2"/>
      <c r="K9" s="2"/>
      <c r="L9" s="2"/>
      <c r="M9" s="2"/>
      <c r="N9" s="2"/>
      <c r="O9" s="2"/>
      <c r="P9" s="2"/>
      <c r="Q9" s="2"/>
      <c r="R9" s="2"/>
      <c r="S9" s="2"/>
      <c r="T9" s="2"/>
      <c r="U9" s="2"/>
      <c r="V9" s="2"/>
      <c r="W9" s="2"/>
      <c r="X9" s="2"/>
      <c r="Y9" s="2"/>
      <c r="Z9" s="2"/>
    </row>
    <row r="10" spans="1:26" ht="12.75" customHeight="1">
      <c r="A10" s="8" t="s">
        <v>25</v>
      </c>
      <c r="B10" s="6" t="s">
        <v>11</v>
      </c>
      <c r="C10" s="5" t="s">
        <v>12</v>
      </c>
      <c r="D10" s="4" t="s">
        <v>26</v>
      </c>
      <c r="E10" s="2"/>
      <c r="F10" s="2"/>
      <c r="G10" s="2"/>
      <c r="H10" s="2"/>
      <c r="I10" s="2"/>
      <c r="J10" s="2"/>
      <c r="K10" s="2"/>
      <c r="L10" s="2"/>
      <c r="M10" s="2"/>
      <c r="N10" s="2"/>
      <c r="O10" s="2"/>
      <c r="P10" s="2"/>
      <c r="Q10" s="2"/>
      <c r="R10" s="2"/>
      <c r="S10" s="2"/>
      <c r="T10" s="2"/>
      <c r="U10" s="2"/>
      <c r="V10" s="2"/>
      <c r="W10" s="2"/>
      <c r="X10" s="2"/>
      <c r="Y10" s="2"/>
      <c r="Z10" s="2"/>
    </row>
    <row r="11" spans="1:26" ht="12.75" customHeight="1">
      <c r="A11" s="8" t="s">
        <v>27</v>
      </c>
      <c r="B11" s="6"/>
      <c r="C11" s="5" t="s">
        <v>6</v>
      </c>
      <c r="D11" s="4" t="s">
        <v>28</v>
      </c>
      <c r="E11" s="2"/>
      <c r="F11" s="2"/>
      <c r="G11" s="2"/>
      <c r="H11" s="2"/>
      <c r="I11" s="2"/>
      <c r="J11" s="2"/>
      <c r="K11" s="2"/>
      <c r="L11" s="2"/>
      <c r="M11" s="2"/>
      <c r="N11" s="2"/>
      <c r="O11" s="2"/>
      <c r="P11" s="2"/>
      <c r="Q11" s="2"/>
      <c r="R11" s="2"/>
      <c r="S11" s="2"/>
      <c r="T11" s="2"/>
      <c r="U11" s="2"/>
      <c r="V11" s="2"/>
      <c r="W11" s="2"/>
      <c r="X11" s="2"/>
      <c r="Y11" s="2"/>
      <c r="Z11" s="2"/>
    </row>
    <row r="12" spans="1:26" ht="12.75" customHeight="1">
      <c r="A12" s="3" t="s">
        <v>29</v>
      </c>
      <c r="B12" s="4" t="s">
        <v>11</v>
      </c>
      <c r="C12" s="5" t="s">
        <v>12</v>
      </c>
      <c r="D12" s="7" t="s">
        <v>30</v>
      </c>
      <c r="E12" s="2"/>
      <c r="F12" s="2"/>
      <c r="G12" s="2"/>
      <c r="H12" s="2"/>
      <c r="I12" s="2"/>
      <c r="J12" s="2"/>
      <c r="K12" s="2"/>
      <c r="L12" s="2"/>
      <c r="M12" s="2"/>
      <c r="N12" s="2"/>
      <c r="O12" s="2"/>
      <c r="P12" s="2"/>
      <c r="Q12" s="2"/>
      <c r="R12" s="2"/>
      <c r="S12" s="2"/>
      <c r="T12" s="2"/>
      <c r="U12" s="2"/>
      <c r="V12" s="2"/>
      <c r="W12" s="2"/>
      <c r="X12" s="2"/>
      <c r="Y12" s="2"/>
      <c r="Z12" s="2"/>
    </row>
    <row r="13" spans="1:26" ht="12.75" customHeight="1">
      <c r="A13" s="3" t="s">
        <v>31</v>
      </c>
      <c r="B13" s="7"/>
      <c r="C13" s="7"/>
      <c r="D13" s="7" t="s">
        <v>32</v>
      </c>
      <c r="E13" s="2"/>
      <c r="F13" s="2"/>
      <c r="G13" s="2"/>
      <c r="H13" s="2"/>
      <c r="I13" s="2"/>
      <c r="J13" s="2"/>
      <c r="K13" s="2"/>
      <c r="L13" s="2"/>
      <c r="M13" s="2"/>
      <c r="N13" s="2"/>
      <c r="O13" s="2"/>
      <c r="P13" s="2"/>
      <c r="Q13" s="2"/>
      <c r="R13" s="2"/>
      <c r="S13" s="2"/>
      <c r="T13" s="2"/>
      <c r="U13" s="2"/>
      <c r="V13" s="2"/>
      <c r="W13" s="2"/>
      <c r="X13" s="2"/>
      <c r="Y13" s="2"/>
      <c r="Z13" s="2"/>
    </row>
    <row r="14" spans="1:26" ht="12.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5:A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000"/>
  <sheetViews>
    <sheetView tabSelected="1" workbookViewId="0">
      <pane xSplit="2" ySplit="3" topLeftCell="C7" activePane="bottomRight" state="frozen"/>
      <selection pane="topRight" activeCell="C1" sqref="C1"/>
      <selection pane="bottomLeft" activeCell="A4" sqref="A4"/>
      <selection pane="bottomRight" activeCell="L7" sqref="L7"/>
    </sheetView>
  </sheetViews>
  <sheetFormatPr baseColWidth="10" defaultColWidth="14.42578125" defaultRowHeight="15" customHeight="1"/>
  <cols>
    <col min="1" max="1" width="12.42578125" customWidth="1"/>
    <col min="2" max="2" width="29.5703125" customWidth="1"/>
    <col min="3" max="3" width="15" customWidth="1"/>
    <col min="4" max="4" width="25.28515625" customWidth="1"/>
    <col min="5" max="5" width="13.28515625" customWidth="1"/>
    <col min="6" max="6" width="9.42578125" customWidth="1"/>
    <col min="7" max="7" width="11.42578125" customWidth="1"/>
    <col min="8" max="8" width="13" customWidth="1"/>
    <col min="9" max="9" width="9.85546875" customWidth="1"/>
    <col min="10" max="10" width="8.85546875" hidden="1" customWidth="1"/>
    <col min="11" max="11" width="77.5703125" customWidth="1"/>
    <col min="12" max="12" width="34.42578125" customWidth="1"/>
    <col min="13" max="13" width="13.85546875" customWidth="1"/>
    <col min="14" max="14" width="16.5703125" customWidth="1"/>
    <col min="15" max="15" width="19" customWidth="1"/>
    <col min="16" max="16" width="17.28515625" hidden="1" customWidth="1"/>
    <col min="17" max="17" width="17.5703125" customWidth="1"/>
    <col min="18" max="18" width="61.140625" customWidth="1"/>
    <col min="19" max="19" width="7.42578125" hidden="1" customWidth="1"/>
    <col min="20" max="20" width="13" customWidth="1"/>
    <col min="21" max="21" width="13.140625" customWidth="1"/>
    <col min="22" max="24" width="10.85546875" customWidth="1"/>
    <col min="25" max="25" width="16.140625" customWidth="1"/>
    <col min="26" max="26" width="13.140625" customWidth="1"/>
    <col min="27" max="31" width="10.85546875" customWidth="1"/>
  </cols>
  <sheetData>
    <row r="1" spans="1:31" ht="52.5" customHeight="1">
      <c r="A1" s="107" t="s">
        <v>4</v>
      </c>
      <c r="B1" s="108"/>
      <c r="C1" s="108"/>
      <c r="D1" s="108"/>
      <c r="E1" s="108"/>
      <c r="F1" s="108"/>
      <c r="G1" s="109"/>
      <c r="H1" s="113" t="s">
        <v>33</v>
      </c>
      <c r="I1" s="106"/>
      <c r="J1" s="106"/>
      <c r="K1" s="106"/>
      <c r="L1" s="106"/>
      <c r="M1" s="114"/>
      <c r="N1" s="115" t="s">
        <v>34</v>
      </c>
      <c r="O1" s="106"/>
      <c r="P1" s="106"/>
      <c r="Q1" s="106"/>
      <c r="R1" s="106"/>
      <c r="S1" s="104"/>
      <c r="T1" s="116" t="s">
        <v>31</v>
      </c>
      <c r="U1" s="106"/>
      <c r="V1" s="106"/>
      <c r="W1" s="106"/>
      <c r="X1" s="106"/>
      <c r="Y1" s="106"/>
      <c r="Z1" s="106"/>
      <c r="AA1" s="106"/>
      <c r="AB1" s="106"/>
      <c r="AC1" s="106"/>
      <c r="AD1" s="106"/>
      <c r="AE1" s="104"/>
    </row>
    <row r="2" spans="1:31" ht="37.5" customHeight="1">
      <c r="A2" s="110"/>
      <c r="B2" s="111"/>
      <c r="C2" s="111"/>
      <c r="D2" s="111"/>
      <c r="E2" s="111"/>
      <c r="F2" s="111"/>
      <c r="G2" s="112"/>
      <c r="H2" s="9" t="s">
        <v>35</v>
      </c>
      <c r="I2" s="117" t="s">
        <v>36</v>
      </c>
      <c r="J2" s="104"/>
      <c r="K2" s="118" t="s">
        <v>37</v>
      </c>
      <c r="L2" s="106"/>
      <c r="M2" s="104"/>
      <c r="N2" s="10" t="s">
        <v>38</v>
      </c>
      <c r="O2" s="103" t="s">
        <v>39</v>
      </c>
      <c r="P2" s="104"/>
      <c r="Q2" s="11" t="s">
        <v>40</v>
      </c>
      <c r="R2" s="103" t="s">
        <v>41</v>
      </c>
      <c r="S2" s="104"/>
      <c r="T2" s="105" t="s">
        <v>42</v>
      </c>
      <c r="U2" s="106"/>
      <c r="V2" s="106"/>
      <c r="W2" s="106"/>
      <c r="X2" s="104"/>
      <c r="Y2" s="105" t="s">
        <v>43</v>
      </c>
      <c r="Z2" s="106"/>
      <c r="AA2" s="104"/>
      <c r="AB2" s="105" t="s">
        <v>44</v>
      </c>
      <c r="AC2" s="106"/>
      <c r="AD2" s="106"/>
      <c r="AE2" s="104"/>
    </row>
    <row r="3" spans="1:31" ht="57" customHeight="1">
      <c r="A3" s="12" t="s">
        <v>45</v>
      </c>
      <c r="B3" s="12" t="s">
        <v>46</v>
      </c>
      <c r="C3" s="12" t="s">
        <v>47</v>
      </c>
      <c r="D3" s="12" t="s">
        <v>48</v>
      </c>
      <c r="E3" s="12" t="s">
        <v>49</v>
      </c>
      <c r="F3" s="12" t="s">
        <v>50</v>
      </c>
      <c r="G3" s="12" t="s">
        <v>51</v>
      </c>
      <c r="H3" s="13"/>
      <c r="I3" s="14" t="s">
        <v>52</v>
      </c>
      <c r="J3" s="15" t="s">
        <v>53</v>
      </c>
      <c r="K3" s="16" t="s">
        <v>54</v>
      </c>
      <c r="L3" s="14" t="s">
        <v>55</v>
      </c>
      <c r="M3" s="14" t="s">
        <v>56</v>
      </c>
      <c r="N3" s="17"/>
      <c r="O3" s="14" t="s">
        <v>57</v>
      </c>
      <c r="P3" s="18" t="s">
        <v>53</v>
      </c>
      <c r="Q3" s="19"/>
      <c r="R3" s="14" t="s">
        <v>58</v>
      </c>
      <c r="S3" s="18" t="s">
        <v>53</v>
      </c>
      <c r="T3" s="20" t="s">
        <v>59</v>
      </c>
      <c r="U3" s="20" t="s">
        <v>60</v>
      </c>
      <c r="V3" s="20" t="s">
        <v>61</v>
      </c>
      <c r="W3" s="20" t="s">
        <v>62</v>
      </c>
      <c r="X3" s="20" t="s">
        <v>63</v>
      </c>
      <c r="Y3" s="20" t="s">
        <v>64</v>
      </c>
      <c r="Z3" s="20" t="s">
        <v>65</v>
      </c>
      <c r="AA3" s="20" t="s">
        <v>66</v>
      </c>
      <c r="AB3" s="20" t="s">
        <v>67</v>
      </c>
      <c r="AC3" s="20" t="s">
        <v>68</v>
      </c>
      <c r="AD3" s="20" t="s">
        <v>69</v>
      </c>
      <c r="AE3" s="20" t="s">
        <v>70</v>
      </c>
    </row>
    <row r="4" spans="1:31" ht="147" customHeight="1">
      <c r="A4" s="21" t="s">
        <v>71</v>
      </c>
      <c r="B4" s="22" t="s">
        <v>72</v>
      </c>
      <c r="C4" s="23" t="s">
        <v>73</v>
      </c>
      <c r="D4" s="23" t="s">
        <v>74</v>
      </c>
      <c r="E4" s="24" t="s">
        <v>75</v>
      </c>
      <c r="F4" s="24" t="s">
        <v>76</v>
      </c>
      <c r="G4" s="24" t="s">
        <v>77</v>
      </c>
      <c r="H4" s="25">
        <v>1</v>
      </c>
      <c r="I4" s="26">
        <v>1</v>
      </c>
      <c r="J4" s="27" t="s">
        <v>78</v>
      </c>
      <c r="K4" s="99" t="s">
        <v>327</v>
      </c>
      <c r="L4" s="38" t="s">
        <v>79</v>
      </c>
      <c r="M4" s="38" t="s">
        <v>80</v>
      </c>
      <c r="N4" s="47">
        <v>3874860</v>
      </c>
      <c r="O4" s="47">
        <v>645810</v>
      </c>
      <c r="P4" s="47"/>
      <c r="Q4" s="47">
        <v>645810</v>
      </c>
      <c r="R4" s="45" t="s">
        <v>81</v>
      </c>
      <c r="S4" s="27" t="s">
        <v>78</v>
      </c>
      <c r="T4" s="28" t="s">
        <v>82</v>
      </c>
      <c r="U4" s="28" t="s">
        <v>83</v>
      </c>
      <c r="V4" s="28" t="s">
        <v>84</v>
      </c>
      <c r="W4" s="29" t="s">
        <v>85</v>
      </c>
      <c r="X4" s="30" t="s">
        <v>86</v>
      </c>
      <c r="Y4" s="28" t="s">
        <v>87</v>
      </c>
      <c r="Z4" s="28">
        <v>3112271062</v>
      </c>
      <c r="AA4" s="30" t="s">
        <v>88</v>
      </c>
      <c r="AB4" s="28" t="s">
        <v>89</v>
      </c>
      <c r="AC4" s="28" t="s">
        <v>90</v>
      </c>
      <c r="AD4" s="28" t="s">
        <v>91</v>
      </c>
      <c r="AE4" s="28" t="s">
        <v>92</v>
      </c>
    </row>
    <row r="5" spans="1:31" ht="147" customHeight="1">
      <c r="A5" s="21" t="s">
        <v>71</v>
      </c>
      <c r="B5" s="22" t="s">
        <v>93</v>
      </c>
      <c r="C5" s="23" t="s">
        <v>94</v>
      </c>
      <c r="D5" s="23" t="s">
        <v>95</v>
      </c>
      <c r="E5" s="23" t="s">
        <v>75</v>
      </c>
      <c r="F5" s="21" t="s">
        <v>76</v>
      </c>
      <c r="G5" s="21" t="s">
        <v>96</v>
      </c>
      <c r="H5" s="25">
        <v>1</v>
      </c>
      <c r="I5" s="31">
        <v>1</v>
      </c>
      <c r="J5" s="27" t="s">
        <v>78</v>
      </c>
      <c r="K5" s="32" t="s">
        <v>97</v>
      </c>
      <c r="L5" s="33" t="s">
        <v>98</v>
      </c>
      <c r="M5" s="33" t="s">
        <v>99</v>
      </c>
      <c r="N5" s="34">
        <v>1600000</v>
      </c>
      <c r="O5" s="34">
        <v>293629</v>
      </c>
      <c r="P5" s="34"/>
      <c r="Q5" s="47">
        <v>293629</v>
      </c>
      <c r="R5" s="32" t="s">
        <v>100</v>
      </c>
      <c r="S5" s="35"/>
      <c r="T5" s="36" t="s">
        <v>101</v>
      </c>
      <c r="U5" s="36" t="s">
        <v>102</v>
      </c>
      <c r="V5" s="36" t="s">
        <v>103</v>
      </c>
      <c r="W5" s="36" t="s">
        <v>85</v>
      </c>
      <c r="X5" s="36" t="s">
        <v>104</v>
      </c>
      <c r="Y5" s="36" t="s">
        <v>105</v>
      </c>
      <c r="Z5" s="36">
        <v>3144449961</v>
      </c>
      <c r="AA5" s="36" t="s">
        <v>106</v>
      </c>
      <c r="AB5" s="36" t="s">
        <v>107</v>
      </c>
      <c r="AC5" s="36" t="s">
        <v>90</v>
      </c>
      <c r="AD5" s="36" t="s">
        <v>91</v>
      </c>
      <c r="AE5" s="36" t="s">
        <v>92</v>
      </c>
    </row>
    <row r="6" spans="1:31" ht="107.25" customHeight="1">
      <c r="A6" s="21" t="s">
        <v>71</v>
      </c>
      <c r="B6" s="22" t="s">
        <v>108</v>
      </c>
      <c r="C6" s="23" t="s">
        <v>109</v>
      </c>
      <c r="D6" s="23" t="s">
        <v>110</v>
      </c>
      <c r="E6" s="23" t="s">
        <v>111</v>
      </c>
      <c r="F6" s="24" t="s">
        <v>76</v>
      </c>
      <c r="G6" s="24" t="s">
        <v>77</v>
      </c>
      <c r="H6" s="25">
        <v>1</v>
      </c>
      <c r="I6" s="31" t="s">
        <v>78</v>
      </c>
      <c r="J6" s="37"/>
      <c r="K6" s="38" t="s">
        <v>78</v>
      </c>
      <c r="L6" s="38" t="s">
        <v>78</v>
      </c>
      <c r="M6" s="38" t="s">
        <v>78</v>
      </c>
      <c r="N6" s="34">
        <v>0</v>
      </c>
      <c r="O6" s="34">
        <v>0</v>
      </c>
      <c r="P6" s="34"/>
      <c r="Q6" s="34">
        <v>0</v>
      </c>
      <c r="R6" s="38" t="s">
        <v>78</v>
      </c>
      <c r="S6" s="39"/>
      <c r="T6" s="36" t="s">
        <v>101</v>
      </c>
      <c r="U6" s="36" t="s">
        <v>102</v>
      </c>
      <c r="V6" s="36" t="s">
        <v>103</v>
      </c>
      <c r="W6" s="36" t="s">
        <v>85</v>
      </c>
      <c r="X6" s="40" t="s">
        <v>104</v>
      </c>
      <c r="Y6" s="36" t="s">
        <v>105</v>
      </c>
      <c r="Z6" s="36">
        <v>3144449961</v>
      </c>
      <c r="AA6" s="40" t="s">
        <v>106</v>
      </c>
      <c r="AB6" s="36" t="s">
        <v>107</v>
      </c>
      <c r="AC6" s="36" t="s">
        <v>90</v>
      </c>
      <c r="AD6" s="36" t="s">
        <v>91</v>
      </c>
      <c r="AE6" s="40" t="s">
        <v>92</v>
      </c>
    </row>
    <row r="7" spans="1:31" ht="107.25" customHeight="1">
      <c r="A7" s="21" t="s">
        <v>71</v>
      </c>
      <c r="B7" s="22" t="s">
        <v>112</v>
      </c>
      <c r="C7" s="23" t="s">
        <v>113</v>
      </c>
      <c r="D7" s="23" t="s">
        <v>114</v>
      </c>
      <c r="E7" s="23" t="s">
        <v>75</v>
      </c>
      <c r="F7" s="24" t="s">
        <v>76</v>
      </c>
      <c r="G7" s="24" t="s">
        <v>77</v>
      </c>
      <c r="H7" s="25">
        <v>1</v>
      </c>
      <c r="I7" s="31" t="s">
        <v>78</v>
      </c>
      <c r="J7" s="37"/>
      <c r="K7" s="38" t="s">
        <v>78</v>
      </c>
      <c r="L7" s="38" t="s">
        <v>78</v>
      </c>
      <c r="M7" s="38" t="s">
        <v>78</v>
      </c>
      <c r="N7" s="34">
        <v>0</v>
      </c>
      <c r="O7" s="34">
        <v>0</v>
      </c>
      <c r="P7" s="34"/>
      <c r="Q7" s="34">
        <v>0</v>
      </c>
      <c r="R7" s="38" t="s">
        <v>78</v>
      </c>
      <c r="S7" s="39"/>
      <c r="T7" s="36" t="s">
        <v>115</v>
      </c>
      <c r="U7" s="36" t="s">
        <v>116</v>
      </c>
      <c r="V7" s="36" t="s">
        <v>103</v>
      </c>
      <c r="W7" s="36" t="s">
        <v>85</v>
      </c>
      <c r="X7" s="36" t="s">
        <v>104</v>
      </c>
      <c r="Y7" s="36" t="s">
        <v>105</v>
      </c>
      <c r="Z7" s="36">
        <v>3144449961</v>
      </c>
      <c r="AA7" s="36" t="s">
        <v>106</v>
      </c>
      <c r="AB7" s="36" t="s">
        <v>89</v>
      </c>
      <c r="AC7" s="36" t="s">
        <v>90</v>
      </c>
      <c r="AD7" s="36" t="s">
        <v>91</v>
      </c>
      <c r="AE7" s="36" t="s">
        <v>92</v>
      </c>
    </row>
    <row r="8" spans="1:31" ht="193.5" customHeight="1">
      <c r="A8" s="21" t="s">
        <v>71</v>
      </c>
      <c r="B8" s="22" t="s">
        <v>117</v>
      </c>
      <c r="C8" s="41" t="s">
        <v>118</v>
      </c>
      <c r="D8" s="41" t="s">
        <v>119</v>
      </c>
      <c r="E8" s="41" t="s">
        <v>120</v>
      </c>
      <c r="F8" s="24" t="s">
        <v>76</v>
      </c>
      <c r="G8" s="24" t="s">
        <v>121</v>
      </c>
      <c r="H8" s="42">
        <v>0.86</v>
      </c>
      <c r="I8" s="43">
        <v>0.98</v>
      </c>
      <c r="J8" s="39"/>
      <c r="K8" s="32" t="s">
        <v>122</v>
      </c>
      <c r="L8" s="33" t="s">
        <v>123</v>
      </c>
      <c r="M8" s="38" t="s">
        <v>124</v>
      </c>
      <c r="N8" s="34">
        <v>40000000</v>
      </c>
      <c r="O8" s="34">
        <v>9375975</v>
      </c>
      <c r="P8" s="34"/>
      <c r="Q8" s="47">
        <v>9375975</v>
      </c>
      <c r="R8" s="32" t="s">
        <v>125</v>
      </c>
      <c r="S8" s="39"/>
      <c r="T8" s="36" t="s">
        <v>101</v>
      </c>
      <c r="U8" s="36" t="s">
        <v>102</v>
      </c>
      <c r="V8" s="36" t="s">
        <v>103</v>
      </c>
      <c r="W8" s="36" t="s">
        <v>85</v>
      </c>
      <c r="X8" s="40" t="s">
        <v>104</v>
      </c>
      <c r="Y8" s="36" t="s">
        <v>105</v>
      </c>
      <c r="Z8" s="36">
        <v>3144449961</v>
      </c>
      <c r="AA8" s="40" t="s">
        <v>106</v>
      </c>
      <c r="AB8" s="36" t="s">
        <v>107</v>
      </c>
      <c r="AC8" s="36" t="s">
        <v>90</v>
      </c>
      <c r="AD8" s="36" t="s">
        <v>91</v>
      </c>
      <c r="AE8" s="40" t="s">
        <v>92</v>
      </c>
    </row>
    <row r="9" spans="1:31" ht="107.25" customHeight="1">
      <c r="A9" s="21" t="s">
        <v>71</v>
      </c>
      <c r="B9" s="22" t="s">
        <v>126</v>
      </c>
      <c r="C9" s="23" t="s">
        <v>127</v>
      </c>
      <c r="D9" s="23" t="s">
        <v>128</v>
      </c>
      <c r="E9" s="23" t="s">
        <v>75</v>
      </c>
      <c r="F9" s="24" t="s">
        <v>76</v>
      </c>
      <c r="G9" s="24" t="s">
        <v>77</v>
      </c>
      <c r="H9" s="25">
        <v>1</v>
      </c>
      <c r="I9" s="44">
        <v>0.98</v>
      </c>
      <c r="J9" s="39"/>
      <c r="K9" s="45" t="s">
        <v>325</v>
      </c>
      <c r="L9" s="46" t="s">
        <v>129</v>
      </c>
      <c r="M9" s="32" t="s">
        <v>80</v>
      </c>
      <c r="N9" s="34">
        <f>6996000*2</f>
        <v>13992000</v>
      </c>
      <c r="O9" s="47">
        <v>6996000</v>
      </c>
      <c r="P9" s="34"/>
      <c r="Q9" s="34">
        <f>N9-O9</f>
        <v>6996000</v>
      </c>
      <c r="R9" s="45" t="s">
        <v>130</v>
      </c>
      <c r="S9" s="39"/>
      <c r="T9" s="36" t="s">
        <v>131</v>
      </c>
      <c r="U9" s="36" t="s">
        <v>132</v>
      </c>
      <c r="V9" s="36" t="s">
        <v>133</v>
      </c>
      <c r="W9" s="36">
        <v>2302</v>
      </c>
      <c r="X9" s="36" t="s">
        <v>134</v>
      </c>
      <c r="Y9" s="36" t="s">
        <v>135</v>
      </c>
      <c r="Z9" s="36">
        <v>2721</v>
      </c>
      <c r="AA9" s="36" t="s">
        <v>136</v>
      </c>
      <c r="AB9" s="36" t="s">
        <v>137</v>
      </c>
      <c r="AC9" s="36" t="s">
        <v>90</v>
      </c>
      <c r="AD9" s="36" t="s">
        <v>91</v>
      </c>
      <c r="AE9" s="40" t="s">
        <v>92</v>
      </c>
    </row>
    <row r="10" spans="1:31" ht="75" customHeight="1">
      <c r="A10" s="21" t="s">
        <v>71</v>
      </c>
      <c r="B10" s="22" t="s">
        <v>138</v>
      </c>
      <c r="C10" s="23" t="s">
        <v>139</v>
      </c>
      <c r="D10" s="23" t="s">
        <v>140</v>
      </c>
      <c r="E10" s="23" t="s">
        <v>141</v>
      </c>
      <c r="F10" s="24" t="s">
        <v>142</v>
      </c>
      <c r="G10" s="24" t="s">
        <v>77</v>
      </c>
      <c r="H10" s="25">
        <v>1</v>
      </c>
      <c r="I10" s="48"/>
      <c r="J10" s="39"/>
      <c r="K10" s="45" t="s">
        <v>143</v>
      </c>
      <c r="L10" s="33" t="s">
        <v>144</v>
      </c>
      <c r="M10" s="32" t="s">
        <v>80</v>
      </c>
      <c r="N10" s="34"/>
      <c r="O10" s="34"/>
      <c r="P10" s="34"/>
      <c r="Q10" s="34"/>
      <c r="R10" s="45" t="s">
        <v>326</v>
      </c>
      <c r="S10" s="39"/>
      <c r="T10" s="36" t="s">
        <v>101</v>
      </c>
      <c r="U10" s="36" t="s">
        <v>102</v>
      </c>
      <c r="V10" s="36" t="s">
        <v>103</v>
      </c>
      <c r="W10" s="36" t="s">
        <v>85</v>
      </c>
      <c r="X10" s="40" t="s">
        <v>104</v>
      </c>
      <c r="Y10" s="36" t="s">
        <v>105</v>
      </c>
      <c r="Z10" s="36">
        <v>3144449961</v>
      </c>
      <c r="AA10" s="40" t="s">
        <v>106</v>
      </c>
      <c r="AB10" s="36" t="s">
        <v>107</v>
      </c>
      <c r="AC10" s="36" t="s">
        <v>90</v>
      </c>
      <c r="AD10" s="36" t="s">
        <v>91</v>
      </c>
      <c r="AE10" s="40" t="s">
        <v>92</v>
      </c>
    </row>
    <row r="11" spans="1:31" ht="114" customHeight="1">
      <c r="A11" s="21" t="s">
        <v>71</v>
      </c>
      <c r="B11" s="22" t="s">
        <v>145</v>
      </c>
      <c r="C11" s="23" t="s">
        <v>146</v>
      </c>
      <c r="D11" s="23" t="s">
        <v>147</v>
      </c>
      <c r="E11" s="23" t="s">
        <v>75</v>
      </c>
      <c r="F11" s="24" t="s">
        <v>76</v>
      </c>
      <c r="G11" s="24" t="s">
        <v>77</v>
      </c>
      <c r="H11" s="25">
        <v>1</v>
      </c>
      <c r="I11" s="49">
        <v>1</v>
      </c>
      <c r="J11" s="50"/>
      <c r="K11" s="45" t="s">
        <v>148</v>
      </c>
      <c r="L11" s="45" t="s">
        <v>149</v>
      </c>
      <c r="M11" s="45" t="s">
        <v>80</v>
      </c>
      <c r="N11" s="47">
        <v>8861600</v>
      </c>
      <c r="O11" s="47">
        <v>0</v>
      </c>
      <c r="P11" s="34"/>
      <c r="Q11" s="47">
        <v>0</v>
      </c>
      <c r="R11" s="51" t="s">
        <v>150</v>
      </c>
      <c r="S11" s="39"/>
      <c r="T11" s="52" t="s">
        <v>82</v>
      </c>
      <c r="U11" s="28" t="s">
        <v>83</v>
      </c>
      <c r="V11" s="28" t="s">
        <v>84</v>
      </c>
      <c r="W11" s="29" t="s">
        <v>85</v>
      </c>
      <c r="X11" s="30" t="s">
        <v>86</v>
      </c>
      <c r="Y11" s="28" t="s">
        <v>87</v>
      </c>
      <c r="Z11" s="28">
        <v>3112271062</v>
      </c>
      <c r="AA11" s="30" t="s">
        <v>88</v>
      </c>
      <c r="AB11" s="28" t="s">
        <v>89</v>
      </c>
      <c r="AC11" s="28" t="s">
        <v>90</v>
      </c>
      <c r="AD11" s="28" t="s">
        <v>91</v>
      </c>
      <c r="AE11" s="28" t="s">
        <v>92</v>
      </c>
    </row>
    <row r="12" spans="1:31" ht="114.75" customHeight="1">
      <c r="A12" s="21" t="s">
        <v>71</v>
      </c>
      <c r="B12" s="22" t="s">
        <v>151</v>
      </c>
      <c r="C12" s="41" t="s">
        <v>152</v>
      </c>
      <c r="D12" s="41" t="s">
        <v>153</v>
      </c>
      <c r="E12" s="41" t="s">
        <v>141</v>
      </c>
      <c r="F12" s="24" t="s">
        <v>76</v>
      </c>
      <c r="G12" s="24" t="s">
        <v>77</v>
      </c>
      <c r="H12" s="42">
        <v>1</v>
      </c>
      <c r="I12" s="53">
        <v>0.76</v>
      </c>
      <c r="J12" s="39"/>
      <c r="K12" s="32" t="s">
        <v>154</v>
      </c>
      <c r="L12" s="33" t="s">
        <v>155</v>
      </c>
      <c r="M12" s="33" t="s">
        <v>156</v>
      </c>
      <c r="N12" s="54">
        <v>10000000</v>
      </c>
      <c r="O12" s="34">
        <v>0</v>
      </c>
      <c r="P12" s="34"/>
      <c r="Q12" s="34">
        <v>0</v>
      </c>
      <c r="R12" s="32" t="s">
        <v>157</v>
      </c>
      <c r="S12" s="39"/>
      <c r="T12" s="36" t="s">
        <v>101</v>
      </c>
      <c r="U12" s="36" t="s">
        <v>102</v>
      </c>
      <c r="V12" s="36" t="s">
        <v>103</v>
      </c>
      <c r="W12" s="36" t="s">
        <v>158</v>
      </c>
      <c r="X12" s="40" t="s">
        <v>104</v>
      </c>
      <c r="Y12" s="36" t="s">
        <v>159</v>
      </c>
      <c r="Z12" s="36"/>
      <c r="AA12" s="36" t="s">
        <v>160</v>
      </c>
      <c r="AB12" s="36" t="s">
        <v>107</v>
      </c>
      <c r="AC12" s="36" t="s">
        <v>90</v>
      </c>
      <c r="AD12" s="36" t="s">
        <v>161</v>
      </c>
      <c r="AE12" s="40" t="s">
        <v>92</v>
      </c>
    </row>
    <row r="13" spans="1:31" ht="12.75" customHeight="1">
      <c r="A13" s="55"/>
      <c r="B13" s="55"/>
      <c r="C13" s="55"/>
      <c r="D13" s="55"/>
      <c r="E13" s="55"/>
      <c r="F13" s="56"/>
      <c r="G13" s="56"/>
      <c r="H13" s="55"/>
      <c r="I13" s="55"/>
      <c r="J13" s="55"/>
      <c r="K13" s="57"/>
      <c r="L13" s="55"/>
      <c r="M13" s="55"/>
      <c r="N13" s="55"/>
      <c r="O13" s="55"/>
      <c r="P13" s="55"/>
      <c r="Q13" s="58"/>
      <c r="R13" s="57"/>
      <c r="S13" s="55"/>
      <c r="T13" s="55"/>
      <c r="U13" s="55"/>
      <c r="V13" s="55"/>
      <c r="W13" s="55"/>
      <c r="X13" s="55"/>
      <c r="Y13" s="55"/>
      <c r="Z13" s="55"/>
      <c r="AA13" s="55"/>
      <c r="AB13" s="55"/>
      <c r="AC13" s="55"/>
      <c r="AD13" s="55"/>
      <c r="AE13" s="55"/>
    </row>
    <row r="14" spans="1:31" ht="12.75" customHeight="1">
      <c r="A14" s="55"/>
      <c r="B14" s="55"/>
      <c r="C14" s="55"/>
      <c r="D14" s="55"/>
      <c r="E14" s="55"/>
      <c r="F14" s="56"/>
      <c r="G14" s="56"/>
      <c r="H14" s="55"/>
      <c r="I14" s="55"/>
      <c r="J14" s="55"/>
      <c r="K14" s="57"/>
      <c r="L14" s="55"/>
      <c r="M14" s="55"/>
      <c r="N14" s="55"/>
      <c r="O14" s="55"/>
      <c r="P14" s="55"/>
      <c r="Q14" s="58"/>
      <c r="R14" s="57"/>
      <c r="S14" s="55"/>
      <c r="T14" s="55"/>
      <c r="U14" s="55"/>
      <c r="V14" s="55"/>
      <c r="W14" s="55"/>
      <c r="X14" s="55"/>
      <c r="Y14" s="55"/>
      <c r="Z14" s="55"/>
      <c r="AA14" s="55"/>
      <c r="AB14" s="55"/>
      <c r="AC14" s="55"/>
      <c r="AD14" s="55"/>
      <c r="AE14" s="55"/>
    </row>
    <row r="15" spans="1:31" ht="12.75" customHeight="1">
      <c r="A15" s="55"/>
      <c r="B15" s="55"/>
      <c r="C15" s="55"/>
      <c r="D15" s="55"/>
      <c r="E15" s="55"/>
      <c r="F15" s="56"/>
      <c r="G15" s="56"/>
      <c r="H15" s="55"/>
      <c r="I15" s="55"/>
      <c r="J15" s="55"/>
      <c r="K15" s="57"/>
      <c r="L15" s="55"/>
      <c r="M15" s="55"/>
      <c r="N15" s="55"/>
      <c r="O15" s="55"/>
      <c r="P15" s="55"/>
      <c r="Q15" s="58"/>
      <c r="R15" s="57"/>
      <c r="S15" s="55"/>
      <c r="T15" s="55"/>
      <c r="U15" s="55"/>
      <c r="V15" s="55"/>
      <c r="W15" s="55"/>
      <c r="X15" s="55"/>
      <c r="Y15" s="55"/>
      <c r="Z15" s="55"/>
      <c r="AA15" s="55"/>
      <c r="AB15" s="55"/>
      <c r="AC15" s="55"/>
      <c r="AD15" s="55"/>
      <c r="AE15" s="55"/>
    </row>
    <row r="16" spans="1:31" ht="12.75" customHeight="1">
      <c r="A16" s="55"/>
      <c r="B16" s="55"/>
      <c r="C16" s="55"/>
      <c r="D16" s="55"/>
      <c r="E16" s="55"/>
      <c r="F16" s="56"/>
      <c r="G16" s="56"/>
      <c r="H16" s="55"/>
      <c r="I16" s="55"/>
      <c r="J16" s="55"/>
      <c r="K16" s="57"/>
      <c r="L16" s="55"/>
      <c r="M16" s="55"/>
      <c r="N16" s="55"/>
      <c r="O16" s="55"/>
      <c r="P16" s="55"/>
      <c r="Q16" s="58"/>
      <c r="R16" s="57"/>
      <c r="S16" s="55"/>
      <c r="T16" s="55"/>
      <c r="U16" s="55"/>
      <c r="V16" s="55"/>
      <c r="W16" s="55"/>
      <c r="X16" s="55"/>
      <c r="Y16" s="55"/>
      <c r="Z16" s="55"/>
      <c r="AA16" s="55"/>
      <c r="AB16" s="55"/>
      <c r="AC16" s="55"/>
      <c r="AD16" s="55"/>
      <c r="AE16" s="55"/>
    </row>
    <row r="17" spans="1:31" ht="12.75" customHeight="1">
      <c r="A17" s="55"/>
      <c r="B17" s="55"/>
      <c r="C17" s="55"/>
      <c r="D17" s="55"/>
      <c r="E17" s="55"/>
      <c r="F17" s="56"/>
      <c r="G17" s="56"/>
      <c r="H17" s="55"/>
      <c r="I17" s="55"/>
      <c r="J17" s="55"/>
      <c r="K17" s="57"/>
      <c r="L17" s="55"/>
      <c r="M17" s="55"/>
      <c r="N17" s="55"/>
      <c r="O17" s="55"/>
      <c r="P17" s="55"/>
      <c r="Q17" s="58"/>
      <c r="R17" s="57"/>
      <c r="S17" s="55"/>
      <c r="T17" s="55"/>
      <c r="U17" s="55"/>
      <c r="V17" s="55"/>
      <c r="W17" s="55"/>
      <c r="X17" s="55"/>
      <c r="Y17" s="55"/>
      <c r="Z17" s="55"/>
      <c r="AA17" s="55"/>
      <c r="AB17" s="55"/>
      <c r="AC17" s="55"/>
      <c r="AD17" s="55"/>
      <c r="AE17" s="55"/>
    </row>
    <row r="18" spans="1:31" ht="12.75" customHeight="1">
      <c r="A18" s="55"/>
      <c r="B18" s="55"/>
      <c r="C18" s="55"/>
      <c r="D18" s="55"/>
      <c r="E18" s="55"/>
      <c r="F18" s="56"/>
      <c r="G18" s="56"/>
      <c r="H18" s="55"/>
      <c r="I18" s="55"/>
      <c r="J18" s="55"/>
      <c r="K18" s="57"/>
      <c r="L18" s="55"/>
      <c r="M18" s="55"/>
      <c r="N18" s="55"/>
      <c r="O18" s="55"/>
      <c r="P18" s="55"/>
      <c r="Q18" s="58"/>
      <c r="R18" s="57"/>
      <c r="S18" s="55"/>
      <c r="T18" s="55"/>
      <c r="U18" s="55"/>
      <c r="V18" s="55"/>
      <c r="W18" s="55"/>
      <c r="X18" s="55"/>
      <c r="Y18" s="55"/>
      <c r="Z18" s="55"/>
      <c r="AA18" s="55"/>
      <c r="AB18" s="55"/>
      <c r="AC18" s="55"/>
      <c r="AD18" s="55"/>
      <c r="AE18" s="55"/>
    </row>
    <row r="19" spans="1:31" ht="12.75" customHeight="1">
      <c r="A19" s="55"/>
      <c r="B19" s="55"/>
      <c r="C19" s="55"/>
      <c r="D19" s="55"/>
      <c r="E19" s="55"/>
      <c r="F19" s="56"/>
      <c r="G19" s="56"/>
      <c r="H19" s="55"/>
      <c r="I19" s="55"/>
      <c r="J19" s="55"/>
      <c r="K19" s="57"/>
      <c r="L19" s="55"/>
      <c r="M19" s="55"/>
      <c r="N19" s="55"/>
      <c r="O19" s="55"/>
      <c r="P19" s="55"/>
      <c r="Q19" s="58"/>
      <c r="R19" s="57"/>
      <c r="S19" s="55"/>
      <c r="T19" s="55"/>
      <c r="U19" s="55"/>
      <c r="V19" s="55"/>
      <c r="W19" s="55"/>
      <c r="X19" s="55"/>
      <c r="Y19" s="55"/>
      <c r="Z19" s="55"/>
      <c r="AA19" s="55"/>
      <c r="AB19" s="55"/>
      <c r="AC19" s="55"/>
      <c r="AD19" s="55"/>
      <c r="AE19" s="55"/>
    </row>
    <row r="20" spans="1:31" ht="12.75" customHeight="1">
      <c r="A20" s="55"/>
      <c r="B20" s="55"/>
      <c r="C20" s="55"/>
      <c r="D20" s="55"/>
      <c r="E20" s="55"/>
      <c r="F20" s="56"/>
      <c r="G20" s="56"/>
      <c r="H20" s="55"/>
      <c r="I20" s="55"/>
      <c r="J20" s="55"/>
      <c r="K20" s="57"/>
      <c r="L20" s="55"/>
      <c r="M20" s="55"/>
      <c r="N20" s="55"/>
      <c r="O20" s="55"/>
      <c r="P20" s="55"/>
      <c r="Q20" s="58"/>
      <c r="R20" s="57"/>
      <c r="S20" s="55"/>
      <c r="T20" s="55"/>
      <c r="U20" s="55"/>
      <c r="V20" s="55"/>
      <c r="W20" s="55"/>
      <c r="X20" s="55"/>
      <c r="Y20" s="55"/>
      <c r="Z20" s="55"/>
      <c r="AA20" s="55"/>
      <c r="AB20" s="55"/>
      <c r="AC20" s="55"/>
      <c r="AD20" s="55"/>
      <c r="AE20" s="55"/>
    </row>
    <row r="21" spans="1:31" ht="12.75" customHeight="1">
      <c r="A21" s="55"/>
      <c r="B21" s="55"/>
      <c r="C21" s="55"/>
      <c r="D21" s="55"/>
      <c r="E21" s="55"/>
      <c r="F21" s="56"/>
      <c r="G21" s="56"/>
      <c r="H21" s="55"/>
      <c r="I21" s="55"/>
      <c r="J21" s="55"/>
      <c r="K21" s="57"/>
      <c r="L21" s="55"/>
      <c r="M21" s="55"/>
      <c r="N21" s="55"/>
      <c r="O21" s="55"/>
      <c r="P21" s="55"/>
      <c r="Q21" s="58"/>
      <c r="R21" s="57"/>
      <c r="S21" s="55"/>
      <c r="T21" s="55"/>
      <c r="U21" s="55"/>
      <c r="V21" s="55"/>
      <c r="W21" s="55"/>
      <c r="X21" s="55"/>
      <c r="Y21" s="55"/>
      <c r="Z21" s="55"/>
      <c r="AA21" s="55"/>
      <c r="AB21" s="55"/>
      <c r="AC21" s="55"/>
      <c r="AD21" s="55"/>
      <c r="AE21" s="55"/>
    </row>
    <row r="22" spans="1:31" ht="12.75" customHeight="1">
      <c r="A22" s="55"/>
      <c r="B22" s="55"/>
      <c r="C22" s="55"/>
      <c r="D22" s="55"/>
      <c r="E22" s="55"/>
      <c r="F22" s="56"/>
      <c r="G22" s="56"/>
      <c r="H22" s="55"/>
      <c r="I22" s="55"/>
      <c r="J22" s="55"/>
      <c r="K22" s="57"/>
      <c r="L22" s="55"/>
      <c r="M22" s="55"/>
      <c r="N22" s="55"/>
      <c r="O22" s="55"/>
      <c r="P22" s="55"/>
      <c r="Q22" s="58"/>
      <c r="R22" s="57"/>
      <c r="S22" s="55"/>
      <c r="T22" s="55"/>
      <c r="U22" s="55"/>
      <c r="V22" s="55"/>
      <c r="W22" s="55"/>
      <c r="X22" s="55"/>
      <c r="Y22" s="55"/>
      <c r="Z22" s="55"/>
      <c r="AA22" s="55"/>
      <c r="AB22" s="55"/>
      <c r="AC22" s="55"/>
      <c r="AD22" s="55"/>
      <c r="AE22" s="55"/>
    </row>
    <row r="23" spans="1:31" ht="12.75" customHeight="1">
      <c r="A23" s="55"/>
      <c r="B23" s="55"/>
      <c r="C23" s="55"/>
      <c r="D23" s="55"/>
      <c r="E23" s="55"/>
      <c r="F23" s="56"/>
      <c r="G23" s="56"/>
      <c r="H23" s="55"/>
      <c r="I23" s="55"/>
      <c r="J23" s="55"/>
      <c r="K23" s="57"/>
      <c r="L23" s="55"/>
      <c r="M23" s="55"/>
      <c r="N23" s="55"/>
      <c r="O23" s="55"/>
      <c r="P23" s="55"/>
      <c r="Q23" s="58"/>
      <c r="R23" s="57"/>
      <c r="S23" s="55"/>
      <c r="T23" s="55"/>
      <c r="U23" s="55"/>
      <c r="V23" s="55"/>
      <c r="W23" s="55"/>
      <c r="X23" s="55"/>
      <c r="Y23" s="55"/>
      <c r="Z23" s="55"/>
      <c r="AA23" s="55"/>
      <c r="AB23" s="55"/>
      <c r="AC23" s="55"/>
      <c r="AD23" s="55"/>
      <c r="AE23" s="55"/>
    </row>
    <row r="24" spans="1:31" ht="12.75" customHeight="1">
      <c r="A24" s="55"/>
      <c r="B24" s="55"/>
      <c r="C24" s="55"/>
      <c r="D24" s="55"/>
      <c r="E24" s="55"/>
      <c r="F24" s="56"/>
      <c r="G24" s="56"/>
      <c r="H24" s="55"/>
      <c r="I24" s="55"/>
      <c r="J24" s="55"/>
      <c r="K24" s="57"/>
      <c r="L24" s="55"/>
      <c r="M24" s="55"/>
      <c r="N24" s="55"/>
      <c r="O24" s="55"/>
      <c r="P24" s="55"/>
      <c r="Q24" s="58"/>
      <c r="R24" s="57"/>
      <c r="S24" s="55"/>
      <c r="T24" s="55"/>
      <c r="U24" s="55"/>
      <c r="V24" s="55"/>
      <c r="W24" s="55"/>
      <c r="X24" s="55"/>
      <c r="Y24" s="55"/>
      <c r="Z24" s="55"/>
      <c r="AA24" s="55"/>
      <c r="AB24" s="55"/>
      <c r="AC24" s="55"/>
      <c r="AD24" s="55"/>
      <c r="AE24" s="55"/>
    </row>
    <row r="25" spans="1:31" ht="12.75" customHeight="1">
      <c r="A25" s="55"/>
      <c r="B25" s="55"/>
      <c r="C25" s="55"/>
      <c r="D25" s="55"/>
      <c r="E25" s="55"/>
      <c r="F25" s="56"/>
      <c r="G25" s="56"/>
      <c r="H25" s="55"/>
      <c r="I25" s="55"/>
      <c r="J25" s="55"/>
      <c r="K25" s="57"/>
      <c r="L25" s="55"/>
      <c r="M25" s="55"/>
      <c r="N25" s="55"/>
      <c r="O25" s="55"/>
      <c r="P25" s="55"/>
      <c r="Q25" s="58"/>
      <c r="R25" s="57"/>
      <c r="S25" s="55"/>
      <c r="T25" s="55"/>
      <c r="U25" s="55"/>
      <c r="V25" s="55"/>
      <c r="W25" s="55"/>
      <c r="X25" s="55"/>
      <c r="Y25" s="55"/>
      <c r="Z25" s="55"/>
      <c r="AA25" s="55"/>
      <c r="AB25" s="55"/>
      <c r="AC25" s="55"/>
      <c r="AD25" s="55"/>
      <c r="AE25" s="55"/>
    </row>
    <row r="26" spans="1:31" ht="12.75" customHeight="1">
      <c r="A26" s="55"/>
      <c r="B26" s="55"/>
      <c r="C26" s="55"/>
      <c r="D26" s="55"/>
      <c r="E26" s="55"/>
      <c r="F26" s="56"/>
      <c r="G26" s="56"/>
      <c r="H26" s="55"/>
      <c r="I26" s="55"/>
      <c r="J26" s="55"/>
      <c r="K26" s="57"/>
      <c r="L26" s="55"/>
      <c r="M26" s="55"/>
      <c r="N26" s="55"/>
      <c r="O26" s="55"/>
      <c r="P26" s="55"/>
      <c r="Q26" s="58"/>
      <c r="R26" s="57"/>
      <c r="S26" s="55"/>
      <c r="T26" s="55"/>
      <c r="U26" s="55"/>
      <c r="V26" s="55"/>
      <c r="W26" s="55"/>
      <c r="X26" s="55"/>
      <c r="Y26" s="55"/>
      <c r="Z26" s="55"/>
      <c r="AA26" s="55"/>
      <c r="AB26" s="55"/>
      <c r="AC26" s="55"/>
      <c r="AD26" s="55"/>
      <c r="AE26" s="55"/>
    </row>
    <row r="27" spans="1:31" ht="12.75" customHeight="1">
      <c r="A27" s="55"/>
      <c r="B27" s="55"/>
      <c r="C27" s="55"/>
      <c r="D27" s="55"/>
      <c r="E27" s="55"/>
      <c r="F27" s="56"/>
      <c r="G27" s="56"/>
      <c r="H27" s="55"/>
      <c r="I27" s="55"/>
      <c r="J27" s="55"/>
      <c r="K27" s="57"/>
      <c r="L27" s="55"/>
      <c r="M27" s="55"/>
      <c r="N27" s="55"/>
      <c r="O27" s="55"/>
      <c r="P27" s="55"/>
      <c r="Q27" s="58"/>
      <c r="R27" s="57"/>
      <c r="S27" s="55"/>
      <c r="T27" s="55"/>
      <c r="U27" s="55"/>
      <c r="V27" s="55"/>
      <c r="W27" s="55"/>
      <c r="X27" s="55"/>
      <c r="Y27" s="55"/>
      <c r="Z27" s="55"/>
      <c r="AA27" s="55"/>
      <c r="AB27" s="55"/>
      <c r="AC27" s="55"/>
      <c r="AD27" s="55"/>
      <c r="AE27" s="55"/>
    </row>
    <row r="28" spans="1:31" ht="12.75" customHeight="1">
      <c r="A28" s="55"/>
      <c r="B28" s="55"/>
      <c r="C28" s="55"/>
      <c r="D28" s="55"/>
      <c r="E28" s="55"/>
      <c r="F28" s="56"/>
      <c r="G28" s="56"/>
      <c r="H28" s="55"/>
      <c r="I28" s="55"/>
      <c r="J28" s="55"/>
      <c r="K28" s="57"/>
      <c r="L28" s="55"/>
      <c r="M28" s="55"/>
      <c r="N28" s="55"/>
      <c r="O28" s="55"/>
      <c r="P28" s="55"/>
      <c r="Q28" s="58"/>
      <c r="R28" s="57"/>
      <c r="S28" s="55"/>
      <c r="T28" s="55"/>
      <c r="U28" s="55"/>
      <c r="V28" s="55"/>
      <c r="W28" s="55"/>
      <c r="X28" s="55"/>
      <c r="Y28" s="55"/>
      <c r="Z28" s="55"/>
      <c r="AA28" s="55"/>
      <c r="AB28" s="55"/>
      <c r="AC28" s="55"/>
      <c r="AD28" s="55"/>
      <c r="AE28" s="55"/>
    </row>
    <row r="29" spans="1:31" ht="12.75" customHeight="1">
      <c r="A29" s="55"/>
      <c r="B29" s="55"/>
      <c r="C29" s="55"/>
      <c r="D29" s="55"/>
      <c r="E29" s="55"/>
      <c r="F29" s="56"/>
      <c r="G29" s="56"/>
      <c r="H29" s="55"/>
      <c r="I29" s="55"/>
      <c r="J29" s="55"/>
      <c r="K29" s="57"/>
      <c r="L29" s="55"/>
      <c r="M29" s="55"/>
      <c r="N29" s="55"/>
      <c r="O29" s="55"/>
      <c r="P29" s="55"/>
      <c r="Q29" s="58"/>
      <c r="R29" s="57"/>
      <c r="S29" s="55"/>
      <c r="T29" s="55"/>
      <c r="U29" s="55"/>
      <c r="V29" s="55"/>
      <c r="W29" s="55"/>
      <c r="X29" s="55"/>
      <c r="Y29" s="55"/>
      <c r="Z29" s="55"/>
      <c r="AA29" s="55"/>
      <c r="AB29" s="55"/>
      <c r="AC29" s="55"/>
      <c r="AD29" s="55"/>
      <c r="AE29" s="55"/>
    </row>
    <row r="30" spans="1:31" ht="12.75" customHeight="1">
      <c r="A30" s="55"/>
      <c r="B30" s="55"/>
      <c r="C30" s="55"/>
      <c r="D30" s="55"/>
      <c r="E30" s="55"/>
      <c r="F30" s="56"/>
      <c r="G30" s="56"/>
      <c r="H30" s="55"/>
      <c r="I30" s="55"/>
      <c r="J30" s="55"/>
      <c r="K30" s="57"/>
      <c r="L30" s="55"/>
      <c r="M30" s="55"/>
      <c r="N30" s="55"/>
      <c r="O30" s="55"/>
      <c r="P30" s="55"/>
      <c r="Q30" s="58"/>
      <c r="R30" s="57"/>
      <c r="S30" s="55"/>
      <c r="T30" s="55"/>
      <c r="U30" s="55"/>
      <c r="V30" s="55"/>
      <c r="W30" s="55"/>
      <c r="X30" s="55"/>
      <c r="Y30" s="55"/>
      <c r="Z30" s="55"/>
      <c r="AA30" s="55"/>
      <c r="AB30" s="55"/>
      <c r="AC30" s="55"/>
      <c r="AD30" s="55"/>
      <c r="AE30" s="55"/>
    </row>
    <row r="31" spans="1:31" ht="12.75" customHeight="1">
      <c r="A31" s="55"/>
      <c r="B31" s="55"/>
      <c r="C31" s="55"/>
      <c r="D31" s="55"/>
      <c r="E31" s="55"/>
      <c r="F31" s="56"/>
      <c r="G31" s="56"/>
      <c r="H31" s="55"/>
      <c r="I31" s="55"/>
      <c r="J31" s="55"/>
      <c r="K31" s="57"/>
      <c r="L31" s="55"/>
      <c r="M31" s="55"/>
      <c r="N31" s="55"/>
      <c r="O31" s="55"/>
      <c r="P31" s="55"/>
      <c r="Q31" s="58"/>
      <c r="R31" s="57"/>
      <c r="S31" s="55"/>
      <c r="T31" s="55"/>
      <c r="U31" s="55"/>
      <c r="V31" s="55"/>
      <c r="W31" s="55"/>
      <c r="X31" s="55"/>
      <c r="Y31" s="55"/>
      <c r="Z31" s="55"/>
      <c r="AA31" s="55"/>
      <c r="AB31" s="55"/>
      <c r="AC31" s="55"/>
      <c r="AD31" s="55"/>
      <c r="AE31" s="55"/>
    </row>
    <row r="32" spans="1:31" ht="12.75" customHeight="1">
      <c r="A32" s="55"/>
      <c r="B32" s="55"/>
      <c r="C32" s="55"/>
      <c r="D32" s="55"/>
      <c r="E32" s="55"/>
      <c r="F32" s="56"/>
      <c r="G32" s="56"/>
      <c r="H32" s="55"/>
      <c r="I32" s="55"/>
      <c r="J32" s="55"/>
      <c r="K32" s="57"/>
      <c r="L32" s="55"/>
      <c r="M32" s="55"/>
      <c r="N32" s="55"/>
      <c r="O32" s="55"/>
      <c r="P32" s="55"/>
      <c r="Q32" s="58"/>
      <c r="R32" s="57"/>
      <c r="S32" s="55"/>
      <c r="T32" s="55"/>
      <c r="U32" s="55"/>
      <c r="V32" s="55"/>
      <c r="W32" s="55"/>
      <c r="X32" s="55"/>
      <c r="Y32" s="55"/>
      <c r="Z32" s="55"/>
      <c r="AA32" s="55"/>
      <c r="AB32" s="55"/>
      <c r="AC32" s="55"/>
      <c r="AD32" s="55"/>
      <c r="AE32" s="55"/>
    </row>
    <row r="33" spans="1:31" ht="12.75" customHeight="1">
      <c r="A33" s="55"/>
      <c r="B33" s="55"/>
      <c r="C33" s="55"/>
      <c r="D33" s="55"/>
      <c r="E33" s="55"/>
      <c r="F33" s="56"/>
      <c r="G33" s="56"/>
      <c r="H33" s="55"/>
      <c r="I33" s="55"/>
      <c r="J33" s="55"/>
      <c r="K33" s="57"/>
      <c r="L33" s="55"/>
      <c r="M33" s="55"/>
      <c r="N33" s="55"/>
      <c r="O33" s="55"/>
      <c r="P33" s="55"/>
      <c r="Q33" s="58"/>
      <c r="R33" s="57"/>
      <c r="S33" s="55"/>
      <c r="T33" s="55"/>
      <c r="U33" s="55"/>
      <c r="V33" s="55"/>
      <c r="W33" s="55"/>
      <c r="X33" s="55"/>
      <c r="Y33" s="55"/>
      <c r="Z33" s="55"/>
      <c r="AA33" s="55"/>
      <c r="AB33" s="55"/>
      <c r="AC33" s="55"/>
      <c r="AD33" s="55"/>
      <c r="AE33" s="55"/>
    </row>
    <row r="34" spans="1:31" ht="12.75" customHeight="1">
      <c r="A34" s="55"/>
      <c r="B34" s="55"/>
      <c r="C34" s="55"/>
      <c r="D34" s="55"/>
      <c r="E34" s="55"/>
      <c r="F34" s="56"/>
      <c r="G34" s="56"/>
      <c r="H34" s="55"/>
      <c r="I34" s="55"/>
      <c r="J34" s="55"/>
      <c r="K34" s="57"/>
      <c r="L34" s="55"/>
      <c r="M34" s="55"/>
      <c r="N34" s="55"/>
      <c r="O34" s="55"/>
      <c r="P34" s="55"/>
      <c r="Q34" s="58"/>
      <c r="R34" s="57"/>
      <c r="S34" s="55"/>
      <c r="T34" s="55"/>
      <c r="U34" s="55"/>
      <c r="V34" s="55"/>
      <c r="W34" s="55"/>
      <c r="X34" s="55"/>
      <c r="Y34" s="55"/>
      <c r="Z34" s="55"/>
      <c r="AA34" s="55"/>
      <c r="AB34" s="55"/>
      <c r="AC34" s="55"/>
      <c r="AD34" s="55"/>
      <c r="AE34" s="55"/>
    </row>
    <row r="35" spans="1:31" ht="12.75" customHeight="1">
      <c r="A35" s="55"/>
      <c r="B35" s="55"/>
      <c r="C35" s="55"/>
      <c r="D35" s="55"/>
      <c r="E35" s="55"/>
      <c r="F35" s="56"/>
      <c r="G35" s="56"/>
      <c r="H35" s="55"/>
      <c r="I35" s="55"/>
      <c r="J35" s="55"/>
      <c r="K35" s="57"/>
      <c r="L35" s="55"/>
      <c r="M35" s="55"/>
      <c r="N35" s="55"/>
      <c r="O35" s="55"/>
      <c r="P35" s="55"/>
      <c r="Q35" s="58"/>
      <c r="R35" s="57"/>
      <c r="S35" s="55"/>
      <c r="T35" s="55"/>
      <c r="U35" s="55"/>
      <c r="V35" s="55"/>
      <c r="W35" s="55"/>
      <c r="X35" s="55"/>
      <c r="Y35" s="55"/>
      <c r="Z35" s="55"/>
      <c r="AA35" s="55"/>
      <c r="AB35" s="55"/>
      <c r="AC35" s="55"/>
      <c r="AD35" s="55"/>
      <c r="AE35" s="55"/>
    </row>
    <row r="36" spans="1:31" ht="12.75" customHeight="1">
      <c r="A36" s="55"/>
      <c r="B36" s="55"/>
      <c r="C36" s="55"/>
      <c r="D36" s="55"/>
      <c r="E36" s="55"/>
      <c r="F36" s="56"/>
      <c r="G36" s="56"/>
      <c r="H36" s="55"/>
      <c r="I36" s="55"/>
      <c r="J36" s="55"/>
      <c r="K36" s="57"/>
      <c r="L36" s="55"/>
      <c r="M36" s="55"/>
      <c r="N36" s="55"/>
      <c r="O36" s="55"/>
      <c r="P36" s="55"/>
      <c r="Q36" s="58"/>
      <c r="R36" s="57"/>
      <c r="S36" s="55"/>
      <c r="T36" s="55"/>
      <c r="U36" s="55"/>
      <c r="V36" s="55"/>
      <c r="W36" s="55"/>
      <c r="X36" s="55"/>
      <c r="Y36" s="55"/>
      <c r="Z36" s="55"/>
      <c r="AA36" s="55"/>
      <c r="AB36" s="55"/>
      <c r="AC36" s="55"/>
      <c r="AD36" s="55"/>
      <c r="AE36" s="55"/>
    </row>
    <row r="37" spans="1:31" ht="12.75" customHeight="1">
      <c r="A37" s="55"/>
      <c r="B37" s="55"/>
      <c r="C37" s="55"/>
      <c r="D37" s="55"/>
      <c r="E37" s="55"/>
      <c r="F37" s="56"/>
      <c r="G37" s="56"/>
      <c r="H37" s="55"/>
      <c r="I37" s="55"/>
      <c r="J37" s="55"/>
      <c r="K37" s="57"/>
      <c r="L37" s="55"/>
      <c r="M37" s="55"/>
      <c r="N37" s="55"/>
      <c r="O37" s="55"/>
      <c r="P37" s="55"/>
      <c r="Q37" s="58"/>
      <c r="R37" s="57"/>
      <c r="S37" s="55"/>
      <c r="T37" s="55"/>
      <c r="U37" s="55"/>
      <c r="V37" s="55"/>
      <c r="W37" s="55"/>
      <c r="X37" s="55"/>
      <c r="Y37" s="55"/>
      <c r="Z37" s="55"/>
      <c r="AA37" s="55"/>
      <c r="AB37" s="55"/>
      <c r="AC37" s="55"/>
      <c r="AD37" s="55"/>
      <c r="AE37" s="55"/>
    </row>
    <row r="38" spans="1:31" ht="12.75" customHeight="1">
      <c r="A38" s="55"/>
      <c r="B38" s="55"/>
      <c r="C38" s="55"/>
      <c r="D38" s="55"/>
      <c r="E38" s="55"/>
      <c r="F38" s="56"/>
      <c r="G38" s="56"/>
      <c r="H38" s="55"/>
      <c r="I38" s="55"/>
      <c r="J38" s="55"/>
      <c r="K38" s="57"/>
      <c r="L38" s="55"/>
      <c r="M38" s="55"/>
      <c r="N38" s="55"/>
      <c r="O38" s="55"/>
      <c r="P38" s="55"/>
      <c r="Q38" s="58"/>
      <c r="R38" s="57"/>
      <c r="S38" s="55"/>
      <c r="T38" s="55"/>
      <c r="U38" s="55"/>
      <c r="V38" s="55"/>
      <c r="W38" s="55"/>
      <c r="X38" s="55"/>
      <c r="Y38" s="55"/>
      <c r="Z38" s="55"/>
      <c r="AA38" s="55"/>
      <c r="AB38" s="55"/>
      <c r="AC38" s="55"/>
      <c r="AD38" s="55"/>
      <c r="AE38" s="55"/>
    </row>
    <row r="39" spans="1:31" ht="12.75" customHeight="1">
      <c r="A39" s="55"/>
      <c r="B39" s="55"/>
      <c r="C39" s="55"/>
      <c r="D39" s="55"/>
      <c r="E39" s="55"/>
      <c r="F39" s="56"/>
      <c r="G39" s="56"/>
      <c r="H39" s="55"/>
      <c r="I39" s="55"/>
      <c r="J39" s="55"/>
      <c r="K39" s="57"/>
      <c r="L39" s="55"/>
      <c r="M39" s="55"/>
      <c r="N39" s="55"/>
      <c r="O39" s="55"/>
      <c r="P39" s="55"/>
      <c r="Q39" s="58"/>
      <c r="R39" s="57"/>
      <c r="S39" s="55"/>
      <c r="T39" s="55"/>
      <c r="U39" s="55"/>
      <c r="V39" s="55"/>
      <c r="W39" s="55"/>
      <c r="X39" s="55"/>
      <c r="Y39" s="55"/>
      <c r="Z39" s="55"/>
      <c r="AA39" s="55"/>
      <c r="AB39" s="55"/>
      <c r="AC39" s="55"/>
      <c r="AD39" s="55"/>
      <c r="AE39" s="55"/>
    </row>
    <row r="40" spans="1:31" ht="12.75" customHeight="1">
      <c r="A40" s="55"/>
      <c r="B40" s="55"/>
      <c r="C40" s="55"/>
      <c r="D40" s="55"/>
      <c r="E40" s="55"/>
      <c r="F40" s="56"/>
      <c r="G40" s="56"/>
      <c r="H40" s="55"/>
      <c r="I40" s="55"/>
      <c r="J40" s="55"/>
      <c r="K40" s="57"/>
      <c r="L40" s="55"/>
      <c r="M40" s="55"/>
      <c r="N40" s="55"/>
      <c r="O40" s="55"/>
      <c r="P40" s="55"/>
      <c r="Q40" s="58"/>
      <c r="R40" s="57"/>
      <c r="S40" s="55"/>
      <c r="T40" s="55"/>
      <c r="U40" s="55"/>
      <c r="V40" s="55"/>
      <c r="W40" s="55"/>
      <c r="X40" s="55"/>
      <c r="Y40" s="55"/>
      <c r="Z40" s="55"/>
      <c r="AA40" s="55"/>
      <c r="AB40" s="55"/>
      <c r="AC40" s="55"/>
      <c r="AD40" s="55"/>
      <c r="AE40" s="55"/>
    </row>
    <row r="41" spans="1:31" ht="12.75" customHeight="1">
      <c r="A41" s="55"/>
      <c r="B41" s="55"/>
      <c r="C41" s="55"/>
      <c r="D41" s="55"/>
      <c r="E41" s="55"/>
      <c r="F41" s="56"/>
      <c r="G41" s="56"/>
      <c r="H41" s="55"/>
      <c r="I41" s="55"/>
      <c r="J41" s="55"/>
      <c r="K41" s="57"/>
      <c r="L41" s="55"/>
      <c r="M41" s="55"/>
      <c r="N41" s="55"/>
      <c r="O41" s="55"/>
      <c r="P41" s="55"/>
      <c r="Q41" s="58"/>
      <c r="R41" s="57"/>
      <c r="S41" s="55"/>
      <c r="T41" s="55"/>
      <c r="U41" s="55"/>
      <c r="V41" s="55"/>
      <c r="W41" s="55"/>
      <c r="X41" s="55"/>
      <c r="Y41" s="55"/>
      <c r="Z41" s="55"/>
      <c r="AA41" s="55"/>
      <c r="AB41" s="55"/>
      <c r="AC41" s="55"/>
      <c r="AD41" s="55"/>
      <c r="AE41" s="55"/>
    </row>
    <row r="42" spans="1:31" ht="12.75" customHeight="1">
      <c r="A42" s="55"/>
      <c r="B42" s="55"/>
      <c r="C42" s="55"/>
      <c r="D42" s="55"/>
      <c r="E42" s="55"/>
      <c r="F42" s="56"/>
      <c r="G42" s="56"/>
      <c r="H42" s="55"/>
      <c r="I42" s="55"/>
      <c r="J42" s="55"/>
      <c r="K42" s="57"/>
      <c r="L42" s="55"/>
      <c r="M42" s="55"/>
      <c r="N42" s="55"/>
      <c r="O42" s="55"/>
      <c r="P42" s="55"/>
      <c r="Q42" s="58"/>
      <c r="R42" s="57"/>
      <c r="S42" s="55"/>
      <c r="T42" s="55"/>
      <c r="U42" s="55"/>
      <c r="V42" s="55"/>
      <c r="W42" s="55"/>
      <c r="X42" s="55"/>
      <c r="Y42" s="55"/>
      <c r="Z42" s="55"/>
      <c r="AA42" s="55"/>
      <c r="AB42" s="55"/>
      <c r="AC42" s="55"/>
      <c r="AD42" s="55"/>
      <c r="AE42" s="55"/>
    </row>
    <row r="43" spans="1:31" ht="12.75" customHeight="1">
      <c r="A43" s="55"/>
      <c r="B43" s="55"/>
      <c r="C43" s="55"/>
      <c r="D43" s="55"/>
      <c r="E43" s="55"/>
      <c r="F43" s="56"/>
      <c r="G43" s="56"/>
      <c r="H43" s="55"/>
      <c r="I43" s="55"/>
      <c r="J43" s="55"/>
      <c r="K43" s="57"/>
      <c r="L43" s="55"/>
      <c r="M43" s="55"/>
      <c r="N43" s="55"/>
      <c r="O43" s="55"/>
      <c r="P43" s="55"/>
      <c r="Q43" s="58"/>
      <c r="R43" s="57"/>
      <c r="S43" s="55"/>
      <c r="T43" s="55"/>
      <c r="U43" s="55"/>
      <c r="V43" s="55"/>
      <c r="W43" s="55"/>
      <c r="X43" s="55"/>
      <c r="Y43" s="55"/>
      <c r="Z43" s="55"/>
      <c r="AA43" s="55"/>
      <c r="AB43" s="55"/>
      <c r="AC43" s="55"/>
      <c r="AD43" s="55"/>
      <c r="AE43" s="55"/>
    </row>
    <row r="44" spans="1:31" ht="12.75" customHeight="1">
      <c r="A44" s="55"/>
      <c r="B44" s="55"/>
      <c r="C44" s="55"/>
      <c r="D44" s="55"/>
      <c r="E44" s="55"/>
      <c r="F44" s="56"/>
      <c r="G44" s="56"/>
      <c r="H44" s="55"/>
      <c r="I44" s="55"/>
      <c r="J44" s="55"/>
      <c r="K44" s="57"/>
      <c r="L44" s="55"/>
      <c r="M44" s="55"/>
      <c r="N44" s="55"/>
      <c r="O44" s="55"/>
      <c r="P44" s="55"/>
      <c r="Q44" s="58"/>
      <c r="R44" s="57"/>
      <c r="S44" s="55"/>
      <c r="T44" s="55"/>
      <c r="U44" s="55"/>
      <c r="V44" s="55"/>
      <c r="W44" s="55"/>
      <c r="X44" s="55"/>
      <c r="Y44" s="55"/>
      <c r="Z44" s="55"/>
      <c r="AA44" s="55"/>
      <c r="AB44" s="55"/>
      <c r="AC44" s="55"/>
      <c r="AD44" s="55"/>
      <c r="AE44" s="55"/>
    </row>
    <row r="45" spans="1:31" ht="12.75" customHeight="1">
      <c r="A45" s="55"/>
      <c r="B45" s="55"/>
      <c r="C45" s="55"/>
      <c r="D45" s="55"/>
      <c r="E45" s="55"/>
      <c r="F45" s="56"/>
      <c r="G45" s="56"/>
      <c r="H45" s="55"/>
      <c r="I45" s="55"/>
      <c r="J45" s="55"/>
      <c r="K45" s="57"/>
      <c r="L45" s="55"/>
      <c r="M45" s="55"/>
      <c r="N45" s="55"/>
      <c r="O45" s="55"/>
      <c r="P45" s="55"/>
      <c r="Q45" s="58"/>
      <c r="R45" s="57"/>
      <c r="S45" s="55"/>
      <c r="T45" s="55"/>
      <c r="U45" s="55"/>
      <c r="V45" s="55"/>
      <c r="W45" s="55"/>
      <c r="X45" s="55"/>
      <c r="Y45" s="55"/>
      <c r="Z45" s="55"/>
      <c r="AA45" s="55"/>
      <c r="AB45" s="55"/>
      <c r="AC45" s="55"/>
      <c r="AD45" s="55"/>
      <c r="AE45" s="55"/>
    </row>
    <row r="46" spans="1:31" ht="12.75" customHeight="1">
      <c r="A46" s="55"/>
      <c r="B46" s="55"/>
      <c r="C46" s="55"/>
      <c r="D46" s="55"/>
      <c r="E46" s="55"/>
      <c r="F46" s="56"/>
      <c r="G46" s="56"/>
      <c r="H46" s="55"/>
      <c r="I46" s="55"/>
      <c r="J46" s="55"/>
      <c r="K46" s="57"/>
      <c r="L46" s="55"/>
      <c r="M46" s="55"/>
      <c r="N46" s="55"/>
      <c r="O46" s="55"/>
      <c r="P46" s="55"/>
      <c r="Q46" s="58"/>
      <c r="R46" s="57"/>
      <c r="S46" s="55"/>
      <c r="T46" s="55"/>
      <c r="U46" s="55"/>
      <c r="V46" s="55"/>
      <c r="W46" s="55"/>
      <c r="X46" s="55"/>
      <c r="Y46" s="55"/>
      <c r="Z46" s="55"/>
      <c r="AA46" s="55"/>
      <c r="AB46" s="55"/>
      <c r="AC46" s="55"/>
      <c r="AD46" s="55"/>
      <c r="AE46" s="55"/>
    </row>
    <row r="47" spans="1:31" ht="12.75" customHeight="1">
      <c r="A47" s="55"/>
      <c r="B47" s="55"/>
      <c r="C47" s="55"/>
      <c r="D47" s="55"/>
      <c r="E47" s="55"/>
      <c r="F47" s="56"/>
      <c r="G47" s="56"/>
      <c r="H47" s="55"/>
      <c r="I47" s="55"/>
      <c r="J47" s="55"/>
      <c r="K47" s="57"/>
      <c r="L47" s="55"/>
      <c r="M47" s="55"/>
      <c r="N47" s="55"/>
      <c r="O47" s="55"/>
      <c r="P47" s="55"/>
      <c r="Q47" s="58"/>
      <c r="R47" s="57"/>
      <c r="S47" s="55"/>
      <c r="T47" s="55"/>
      <c r="U47" s="55"/>
      <c r="V47" s="55"/>
      <c r="W47" s="55"/>
      <c r="X47" s="55"/>
      <c r="Y47" s="55"/>
      <c r="Z47" s="55"/>
      <c r="AA47" s="55"/>
      <c r="AB47" s="55"/>
      <c r="AC47" s="55"/>
      <c r="AD47" s="55"/>
      <c r="AE47" s="55"/>
    </row>
    <row r="48" spans="1:31" ht="12.75" customHeight="1">
      <c r="A48" s="55"/>
      <c r="B48" s="55"/>
      <c r="C48" s="55"/>
      <c r="D48" s="55"/>
      <c r="E48" s="55"/>
      <c r="F48" s="56"/>
      <c r="G48" s="56"/>
      <c r="H48" s="55"/>
      <c r="I48" s="55"/>
      <c r="J48" s="55"/>
      <c r="K48" s="57"/>
      <c r="L48" s="55"/>
      <c r="M48" s="55"/>
      <c r="N48" s="55"/>
      <c r="O48" s="55"/>
      <c r="P48" s="55"/>
      <c r="Q48" s="58"/>
      <c r="R48" s="57"/>
      <c r="S48" s="55"/>
      <c r="T48" s="55"/>
      <c r="U48" s="55"/>
      <c r="V48" s="55"/>
      <c r="W48" s="55"/>
      <c r="X48" s="55"/>
      <c r="Y48" s="55"/>
      <c r="Z48" s="55"/>
      <c r="AA48" s="55"/>
      <c r="AB48" s="55"/>
      <c r="AC48" s="55"/>
      <c r="AD48" s="55"/>
      <c r="AE48" s="55"/>
    </row>
    <row r="49" spans="1:31" ht="12.75" customHeight="1">
      <c r="A49" s="55"/>
      <c r="B49" s="55"/>
      <c r="C49" s="55"/>
      <c r="D49" s="55"/>
      <c r="E49" s="55"/>
      <c r="F49" s="56"/>
      <c r="G49" s="56"/>
      <c r="H49" s="55"/>
      <c r="I49" s="55"/>
      <c r="J49" s="55"/>
      <c r="K49" s="57"/>
      <c r="L49" s="55"/>
      <c r="M49" s="55"/>
      <c r="N49" s="55"/>
      <c r="O49" s="55"/>
      <c r="P49" s="55"/>
      <c r="Q49" s="58"/>
      <c r="R49" s="57"/>
      <c r="S49" s="55"/>
      <c r="T49" s="55"/>
      <c r="U49" s="55"/>
      <c r="V49" s="55"/>
      <c r="W49" s="55"/>
      <c r="X49" s="55"/>
      <c r="Y49" s="55"/>
      <c r="Z49" s="55"/>
      <c r="AA49" s="55"/>
      <c r="AB49" s="55"/>
      <c r="AC49" s="55"/>
      <c r="AD49" s="55"/>
      <c r="AE49" s="55"/>
    </row>
    <row r="50" spans="1:31" ht="12.75" customHeight="1">
      <c r="A50" s="55"/>
      <c r="B50" s="55"/>
      <c r="C50" s="55"/>
      <c r="D50" s="55"/>
      <c r="E50" s="55"/>
      <c r="F50" s="56"/>
      <c r="G50" s="56"/>
      <c r="H50" s="55"/>
      <c r="I50" s="55"/>
      <c r="J50" s="55"/>
      <c r="K50" s="57"/>
      <c r="L50" s="55"/>
      <c r="M50" s="55"/>
      <c r="N50" s="55"/>
      <c r="O50" s="55"/>
      <c r="P50" s="55"/>
      <c r="Q50" s="58"/>
      <c r="R50" s="57"/>
      <c r="S50" s="55"/>
      <c r="T50" s="55"/>
      <c r="U50" s="55"/>
      <c r="V50" s="55"/>
      <c r="W50" s="55"/>
      <c r="X50" s="55"/>
      <c r="Y50" s="55"/>
      <c r="Z50" s="55"/>
      <c r="AA50" s="55"/>
      <c r="AB50" s="55"/>
      <c r="AC50" s="55"/>
      <c r="AD50" s="55"/>
      <c r="AE50" s="55"/>
    </row>
    <row r="51" spans="1:31" ht="12.75" customHeight="1">
      <c r="A51" s="55"/>
      <c r="B51" s="55"/>
      <c r="C51" s="55"/>
      <c r="D51" s="55"/>
      <c r="E51" s="55"/>
      <c r="F51" s="56"/>
      <c r="G51" s="56"/>
      <c r="H51" s="55"/>
      <c r="I51" s="55"/>
      <c r="J51" s="55"/>
      <c r="K51" s="57"/>
      <c r="L51" s="55"/>
      <c r="M51" s="55"/>
      <c r="N51" s="55"/>
      <c r="O51" s="55"/>
      <c r="P51" s="55"/>
      <c r="Q51" s="58"/>
      <c r="R51" s="57"/>
      <c r="S51" s="55"/>
      <c r="T51" s="55"/>
      <c r="U51" s="55"/>
      <c r="V51" s="55"/>
      <c r="W51" s="55"/>
      <c r="X51" s="55"/>
      <c r="Y51" s="55"/>
      <c r="Z51" s="55"/>
      <c r="AA51" s="55"/>
      <c r="AB51" s="55"/>
      <c r="AC51" s="55"/>
      <c r="AD51" s="55"/>
      <c r="AE51" s="55"/>
    </row>
    <row r="52" spans="1:31" ht="12.75" customHeight="1">
      <c r="A52" s="55"/>
      <c r="B52" s="55"/>
      <c r="C52" s="55"/>
      <c r="D52" s="55"/>
      <c r="E52" s="55"/>
      <c r="F52" s="56"/>
      <c r="G52" s="56"/>
      <c r="H52" s="55"/>
      <c r="I52" s="55"/>
      <c r="J52" s="55"/>
      <c r="K52" s="57"/>
      <c r="L52" s="55"/>
      <c r="M52" s="55"/>
      <c r="N52" s="55"/>
      <c r="O52" s="55"/>
      <c r="P52" s="55"/>
      <c r="Q52" s="58"/>
      <c r="R52" s="57"/>
      <c r="S52" s="55"/>
      <c r="T52" s="55"/>
      <c r="U52" s="55"/>
      <c r="V52" s="55"/>
      <c r="W52" s="55"/>
      <c r="X52" s="55"/>
      <c r="Y52" s="55"/>
      <c r="Z52" s="55"/>
      <c r="AA52" s="55"/>
      <c r="AB52" s="55"/>
      <c r="AC52" s="55"/>
      <c r="AD52" s="55"/>
      <c r="AE52" s="55"/>
    </row>
    <row r="53" spans="1:31" ht="12.75" customHeight="1">
      <c r="A53" s="55"/>
      <c r="B53" s="55"/>
      <c r="C53" s="55"/>
      <c r="D53" s="55"/>
      <c r="E53" s="55"/>
      <c r="F53" s="56"/>
      <c r="G53" s="56"/>
      <c r="H53" s="55"/>
      <c r="I53" s="55"/>
      <c r="J53" s="55"/>
      <c r="K53" s="57"/>
      <c r="L53" s="55"/>
      <c r="M53" s="55"/>
      <c r="N53" s="55"/>
      <c r="O53" s="55"/>
      <c r="P53" s="55"/>
      <c r="Q53" s="58"/>
      <c r="R53" s="57"/>
      <c r="S53" s="55"/>
      <c r="T53" s="55"/>
      <c r="U53" s="55"/>
      <c r="V53" s="55"/>
      <c r="W53" s="55"/>
      <c r="X53" s="55"/>
      <c r="Y53" s="55"/>
      <c r="Z53" s="55"/>
      <c r="AA53" s="55"/>
      <c r="AB53" s="55"/>
      <c r="AC53" s="55"/>
      <c r="AD53" s="55"/>
      <c r="AE53" s="55"/>
    </row>
    <row r="54" spans="1:31" ht="12.75" customHeight="1">
      <c r="A54" s="55"/>
      <c r="B54" s="55"/>
      <c r="C54" s="55"/>
      <c r="D54" s="55"/>
      <c r="E54" s="55"/>
      <c r="F54" s="56"/>
      <c r="G54" s="56"/>
      <c r="H54" s="55"/>
      <c r="I54" s="55"/>
      <c r="J54" s="55"/>
      <c r="K54" s="57"/>
      <c r="L54" s="55"/>
      <c r="M54" s="55"/>
      <c r="N54" s="55"/>
      <c r="O54" s="55"/>
      <c r="P54" s="55"/>
      <c r="Q54" s="58"/>
      <c r="R54" s="57"/>
      <c r="S54" s="55"/>
      <c r="T54" s="55"/>
      <c r="U54" s="55"/>
      <c r="V54" s="55"/>
      <c r="W54" s="55"/>
      <c r="X54" s="55"/>
      <c r="Y54" s="55"/>
      <c r="Z54" s="55"/>
      <c r="AA54" s="55"/>
      <c r="AB54" s="55"/>
      <c r="AC54" s="55"/>
      <c r="AD54" s="55"/>
      <c r="AE54" s="55"/>
    </row>
    <row r="55" spans="1:31" ht="12.75" customHeight="1">
      <c r="A55" s="55"/>
      <c r="B55" s="55"/>
      <c r="C55" s="55"/>
      <c r="D55" s="55"/>
      <c r="E55" s="55"/>
      <c r="F55" s="56"/>
      <c r="G55" s="56"/>
      <c r="H55" s="55"/>
      <c r="I55" s="55"/>
      <c r="J55" s="55"/>
      <c r="K55" s="57"/>
      <c r="L55" s="55"/>
      <c r="M55" s="55"/>
      <c r="N55" s="55"/>
      <c r="O55" s="55"/>
      <c r="P55" s="55"/>
      <c r="Q55" s="58"/>
      <c r="R55" s="57"/>
      <c r="S55" s="55"/>
      <c r="T55" s="55"/>
      <c r="U55" s="55"/>
      <c r="V55" s="55"/>
      <c r="W55" s="55"/>
      <c r="X55" s="55"/>
      <c r="Y55" s="55"/>
      <c r="Z55" s="55"/>
      <c r="AA55" s="55"/>
      <c r="AB55" s="55"/>
      <c r="AC55" s="55"/>
      <c r="AD55" s="55"/>
      <c r="AE55" s="55"/>
    </row>
    <row r="56" spans="1:31" ht="12.75" customHeight="1">
      <c r="A56" s="55"/>
      <c r="B56" s="55"/>
      <c r="C56" s="55"/>
      <c r="D56" s="55"/>
      <c r="E56" s="55"/>
      <c r="F56" s="56"/>
      <c r="G56" s="56"/>
      <c r="H56" s="55"/>
      <c r="I56" s="55"/>
      <c r="J56" s="55"/>
      <c r="K56" s="57"/>
      <c r="L56" s="55"/>
      <c r="M56" s="55"/>
      <c r="N56" s="55"/>
      <c r="O56" s="55"/>
      <c r="P56" s="55"/>
      <c r="Q56" s="58"/>
      <c r="R56" s="57"/>
      <c r="S56" s="55"/>
      <c r="T56" s="55"/>
      <c r="U56" s="55"/>
      <c r="V56" s="55"/>
      <c r="W56" s="55"/>
      <c r="X56" s="55"/>
      <c r="Y56" s="55"/>
      <c r="Z56" s="55"/>
      <c r="AA56" s="55"/>
      <c r="AB56" s="55"/>
      <c r="AC56" s="55"/>
      <c r="AD56" s="55"/>
      <c r="AE56" s="55"/>
    </row>
    <row r="57" spans="1:31" ht="12.75" customHeight="1">
      <c r="A57" s="55"/>
      <c r="B57" s="55"/>
      <c r="C57" s="55"/>
      <c r="D57" s="55"/>
      <c r="E57" s="55"/>
      <c r="F57" s="56"/>
      <c r="G57" s="56"/>
      <c r="H57" s="55"/>
      <c r="I57" s="55"/>
      <c r="J57" s="55"/>
      <c r="K57" s="57"/>
      <c r="L57" s="55"/>
      <c r="M57" s="55"/>
      <c r="N57" s="55"/>
      <c r="O57" s="55"/>
      <c r="P57" s="55"/>
      <c r="Q57" s="58"/>
      <c r="R57" s="57"/>
      <c r="S57" s="55"/>
      <c r="T57" s="55"/>
      <c r="U57" s="55"/>
      <c r="V57" s="55"/>
      <c r="W57" s="55"/>
      <c r="X57" s="55"/>
      <c r="Y57" s="55"/>
      <c r="Z57" s="55"/>
      <c r="AA57" s="55"/>
      <c r="AB57" s="55"/>
      <c r="AC57" s="55"/>
      <c r="AD57" s="55"/>
      <c r="AE57" s="55"/>
    </row>
    <row r="58" spans="1:31" ht="12.75" customHeight="1">
      <c r="A58" s="55"/>
      <c r="B58" s="55"/>
      <c r="C58" s="55"/>
      <c r="D58" s="55"/>
      <c r="E58" s="55"/>
      <c r="F58" s="56"/>
      <c r="G58" s="56"/>
      <c r="H58" s="55"/>
      <c r="I58" s="55"/>
      <c r="J58" s="55"/>
      <c r="K58" s="57"/>
      <c r="L58" s="55"/>
      <c r="M58" s="55"/>
      <c r="N58" s="55"/>
      <c r="O58" s="55"/>
      <c r="P58" s="55"/>
      <c r="Q58" s="58"/>
      <c r="R58" s="57"/>
      <c r="S58" s="55"/>
      <c r="T58" s="55"/>
      <c r="U58" s="55"/>
      <c r="V58" s="55"/>
      <c r="W58" s="55"/>
      <c r="X58" s="55"/>
      <c r="Y58" s="55"/>
      <c r="Z58" s="55"/>
      <c r="AA58" s="55"/>
      <c r="AB58" s="55"/>
      <c r="AC58" s="55"/>
      <c r="AD58" s="55"/>
      <c r="AE58" s="55"/>
    </row>
    <row r="59" spans="1:31" ht="12.75" customHeight="1">
      <c r="A59" s="55"/>
      <c r="B59" s="55"/>
      <c r="C59" s="55"/>
      <c r="D59" s="55"/>
      <c r="E59" s="55"/>
      <c r="F59" s="56"/>
      <c r="G59" s="56"/>
      <c r="H59" s="55"/>
      <c r="I59" s="55"/>
      <c r="J59" s="55"/>
      <c r="K59" s="57"/>
      <c r="L59" s="55"/>
      <c r="M59" s="55"/>
      <c r="N59" s="55"/>
      <c r="O59" s="55"/>
      <c r="P59" s="55"/>
      <c r="Q59" s="58"/>
      <c r="R59" s="57"/>
      <c r="S59" s="55"/>
      <c r="T59" s="55"/>
      <c r="U59" s="55"/>
      <c r="V59" s="55"/>
      <c r="W59" s="55"/>
      <c r="X59" s="55"/>
      <c r="Y59" s="55"/>
      <c r="Z59" s="55"/>
      <c r="AA59" s="55"/>
      <c r="AB59" s="55"/>
      <c r="AC59" s="55"/>
      <c r="AD59" s="55"/>
      <c r="AE59" s="55"/>
    </row>
    <row r="60" spans="1:31" ht="12.75" customHeight="1">
      <c r="A60" s="55"/>
      <c r="B60" s="55"/>
      <c r="C60" s="55"/>
      <c r="D60" s="55"/>
      <c r="E60" s="55"/>
      <c r="F60" s="56"/>
      <c r="G60" s="56"/>
      <c r="H60" s="55"/>
      <c r="I60" s="55"/>
      <c r="J60" s="55"/>
      <c r="K60" s="57"/>
      <c r="L60" s="55"/>
      <c r="M60" s="55"/>
      <c r="N60" s="55"/>
      <c r="O60" s="55"/>
      <c r="P60" s="55"/>
      <c r="Q60" s="58"/>
      <c r="R60" s="57"/>
      <c r="S60" s="55"/>
      <c r="T60" s="55"/>
      <c r="U60" s="55"/>
      <c r="V60" s="55"/>
      <c r="W60" s="55"/>
      <c r="X60" s="55"/>
      <c r="Y60" s="55"/>
      <c r="Z60" s="55"/>
      <c r="AA60" s="55"/>
      <c r="AB60" s="55"/>
      <c r="AC60" s="55"/>
      <c r="AD60" s="55"/>
      <c r="AE60" s="55"/>
    </row>
    <row r="61" spans="1:31" ht="12.75" customHeight="1">
      <c r="A61" s="55"/>
      <c r="B61" s="55"/>
      <c r="C61" s="55"/>
      <c r="D61" s="55"/>
      <c r="E61" s="55"/>
      <c r="F61" s="56"/>
      <c r="G61" s="56"/>
      <c r="H61" s="55"/>
      <c r="I61" s="55"/>
      <c r="J61" s="55"/>
      <c r="K61" s="57"/>
      <c r="L61" s="55"/>
      <c r="M61" s="55"/>
      <c r="N61" s="55"/>
      <c r="O61" s="55"/>
      <c r="P61" s="55"/>
      <c r="Q61" s="58"/>
      <c r="R61" s="57"/>
      <c r="S61" s="55"/>
      <c r="T61" s="55"/>
      <c r="U61" s="55"/>
      <c r="V61" s="55"/>
      <c r="W61" s="55"/>
      <c r="X61" s="55"/>
      <c r="Y61" s="55"/>
      <c r="Z61" s="55"/>
      <c r="AA61" s="55"/>
      <c r="AB61" s="55"/>
      <c r="AC61" s="55"/>
      <c r="AD61" s="55"/>
      <c r="AE61" s="55"/>
    </row>
    <row r="62" spans="1:31" ht="12.75" customHeight="1">
      <c r="A62" s="55"/>
      <c r="B62" s="55"/>
      <c r="C62" s="55"/>
      <c r="D62" s="55"/>
      <c r="E62" s="55"/>
      <c r="F62" s="56"/>
      <c r="G62" s="56"/>
      <c r="H62" s="55"/>
      <c r="I62" s="55"/>
      <c r="J62" s="55"/>
      <c r="K62" s="57"/>
      <c r="L62" s="55"/>
      <c r="M62" s="55"/>
      <c r="N62" s="55"/>
      <c r="O62" s="55"/>
      <c r="P62" s="55"/>
      <c r="Q62" s="58"/>
      <c r="R62" s="57"/>
      <c r="S62" s="55"/>
      <c r="T62" s="55"/>
      <c r="U62" s="55"/>
      <c r="V62" s="55"/>
      <c r="W62" s="55"/>
      <c r="X62" s="55"/>
      <c r="Y62" s="55"/>
      <c r="Z62" s="55"/>
      <c r="AA62" s="55"/>
      <c r="AB62" s="55"/>
      <c r="AC62" s="55"/>
      <c r="AD62" s="55"/>
      <c r="AE62" s="55"/>
    </row>
    <row r="63" spans="1:31" ht="12.75" customHeight="1">
      <c r="A63" s="55"/>
      <c r="B63" s="55"/>
      <c r="C63" s="55"/>
      <c r="D63" s="55"/>
      <c r="E63" s="55"/>
      <c r="F63" s="56"/>
      <c r="G63" s="56"/>
      <c r="H63" s="55"/>
      <c r="I63" s="55"/>
      <c r="J63" s="55"/>
      <c r="K63" s="57"/>
      <c r="L63" s="55"/>
      <c r="M63" s="55"/>
      <c r="N63" s="55"/>
      <c r="O63" s="55"/>
      <c r="P63" s="55"/>
      <c r="Q63" s="58"/>
      <c r="R63" s="57"/>
      <c r="S63" s="55"/>
      <c r="T63" s="55"/>
      <c r="U63" s="55"/>
      <c r="V63" s="55"/>
      <c r="W63" s="55"/>
      <c r="X63" s="55"/>
      <c r="Y63" s="55"/>
      <c r="Z63" s="55"/>
      <c r="AA63" s="55"/>
      <c r="AB63" s="55"/>
      <c r="AC63" s="55"/>
      <c r="AD63" s="55"/>
      <c r="AE63" s="55"/>
    </row>
    <row r="64" spans="1:31" ht="12.75" customHeight="1">
      <c r="A64" s="55"/>
      <c r="B64" s="55"/>
      <c r="C64" s="55"/>
      <c r="D64" s="55"/>
      <c r="E64" s="55"/>
      <c r="F64" s="56"/>
      <c r="G64" s="56"/>
      <c r="H64" s="55"/>
      <c r="I64" s="55"/>
      <c r="J64" s="55"/>
      <c r="K64" s="57"/>
      <c r="L64" s="55"/>
      <c r="M64" s="55"/>
      <c r="N64" s="55"/>
      <c r="O64" s="55"/>
      <c r="P64" s="55"/>
      <c r="Q64" s="58"/>
      <c r="R64" s="57"/>
      <c r="S64" s="55"/>
      <c r="T64" s="55"/>
      <c r="U64" s="55"/>
      <c r="V64" s="55"/>
      <c r="W64" s="55"/>
      <c r="X64" s="55"/>
      <c r="Y64" s="55"/>
      <c r="Z64" s="55"/>
      <c r="AA64" s="55"/>
      <c r="AB64" s="55"/>
      <c r="AC64" s="55"/>
      <c r="AD64" s="55"/>
      <c r="AE64" s="55"/>
    </row>
    <row r="65" spans="1:31" ht="12.75" customHeight="1">
      <c r="A65" s="55"/>
      <c r="B65" s="55"/>
      <c r="C65" s="55"/>
      <c r="D65" s="55"/>
      <c r="E65" s="55"/>
      <c r="F65" s="56"/>
      <c r="G65" s="56"/>
      <c r="H65" s="55"/>
      <c r="I65" s="55"/>
      <c r="J65" s="55"/>
      <c r="K65" s="57"/>
      <c r="L65" s="55"/>
      <c r="M65" s="55"/>
      <c r="N65" s="55"/>
      <c r="O65" s="55"/>
      <c r="P65" s="55"/>
      <c r="Q65" s="58"/>
      <c r="R65" s="57"/>
      <c r="S65" s="55"/>
      <c r="T65" s="55"/>
      <c r="U65" s="55"/>
      <c r="V65" s="55"/>
      <c r="W65" s="55"/>
      <c r="X65" s="55"/>
      <c r="Y65" s="55"/>
      <c r="Z65" s="55"/>
      <c r="AA65" s="55"/>
      <c r="AB65" s="55"/>
      <c r="AC65" s="55"/>
      <c r="AD65" s="55"/>
      <c r="AE65" s="55"/>
    </row>
    <row r="66" spans="1:31" ht="12.75" customHeight="1">
      <c r="A66" s="55"/>
      <c r="B66" s="55"/>
      <c r="C66" s="55"/>
      <c r="D66" s="55"/>
      <c r="E66" s="55"/>
      <c r="F66" s="56"/>
      <c r="G66" s="56"/>
      <c r="H66" s="55"/>
      <c r="I66" s="55"/>
      <c r="J66" s="55"/>
      <c r="K66" s="57"/>
      <c r="L66" s="55"/>
      <c r="M66" s="55"/>
      <c r="N66" s="55"/>
      <c r="O66" s="55"/>
      <c r="P66" s="55"/>
      <c r="Q66" s="58"/>
      <c r="R66" s="57"/>
      <c r="S66" s="55"/>
      <c r="T66" s="55"/>
      <c r="U66" s="55"/>
      <c r="V66" s="55"/>
      <c r="W66" s="55"/>
      <c r="X66" s="55"/>
      <c r="Y66" s="55"/>
      <c r="Z66" s="55"/>
      <c r="AA66" s="55"/>
      <c r="AB66" s="55"/>
      <c r="AC66" s="55"/>
      <c r="AD66" s="55"/>
      <c r="AE66" s="55"/>
    </row>
    <row r="67" spans="1:31" ht="12.75" customHeight="1">
      <c r="A67" s="55"/>
      <c r="B67" s="55"/>
      <c r="C67" s="55"/>
      <c r="D67" s="55"/>
      <c r="E67" s="55"/>
      <c r="F67" s="56"/>
      <c r="G67" s="56"/>
      <c r="H67" s="55"/>
      <c r="I67" s="55"/>
      <c r="J67" s="55"/>
      <c r="K67" s="57"/>
      <c r="L67" s="55"/>
      <c r="M67" s="55"/>
      <c r="N67" s="55"/>
      <c r="O67" s="55"/>
      <c r="P67" s="55"/>
      <c r="Q67" s="58"/>
      <c r="R67" s="57"/>
      <c r="S67" s="55"/>
      <c r="T67" s="55"/>
      <c r="U67" s="55"/>
      <c r="V67" s="55"/>
      <c r="W67" s="55"/>
      <c r="X67" s="55"/>
      <c r="Y67" s="55"/>
      <c r="Z67" s="55"/>
      <c r="AA67" s="55"/>
      <c r="AB67" s="55"/>
      <c r="AC67" s="55"/>
      <c r="AD67" s="55"/>
      <c r="AE67" s="55"/>
    </row>
    <row r="68" spans="1:31" ht="12.75" customHeight="1">
      <c r="A68" s="55"/>
      <c r="B68" s="55"/>
      <c r="C68" s="55"/>
      <c r="D68" s="55"/>
      <c r="E68" s="55"/>
      <c r="F68" s="56"/>
      <c r="G68" s="56"/>
      <c r="H68" s="55"/>
      <c r="I68" s="55"/>
      <c r="J68" s="55"/>
      <c r="K68" s="57"/>
      <c r="L68" s="55"/>
      <c r="M68" s="55"/>
      <c r="N68" s="55"/>
      <c r="O68" s="55"/>
      <c r="P68" s="55"/>
      <c r="Q68" s="58"/>
      <c r="R68" s="57"/>
      <c r="S68" s="55"/>
      <c r="T68" s="55"/>
      <c r="U68" s="55"/>
      <c r="V68" s="55"/>
      <c r="W68" s="55"/>
      <c r="X68" s="55"/>
      <c r="Y68" s="55"/>
      <c r="Z68" s="55"/>
      <c r="AA68" s="55"/>
      <c r="AB68" s="55"/>
      <c r="AC68" s="55"/>
      <c r="AD68" s="55"/>
      <c r="AE68" s="55"/>
    </row>
    <row r="69" spans="1:31" ht="12.75" customHeight="1">
      <c r="A69" s="55"/>
      <c r="B69" s="55"/>
      <c r="C69" s="55"/>
      <c r="D69" s="55"/>
      <c r="E69" s="55"/>
      <c r="F69" s="56"/>
      <c r="G69" s="56"/>
      <c r="H69" s="55"/>
      <c r="I69" s="55"/>
      <c r="J69" s="55"/>
      <c r="K69" s="57"/>
      <c r="L69" s="55"/>
      <c r="M69" s="55"/>
      <c r="N69" s="55"/>
      <c r="O69" s="55"/>
      <c r="P69" s="55"/>
      <c r="Q69" s="58"/>
      <c r="R69" s="57"/>
      <c r="S69" s="55"/>
      <c r="T69" s="55"/>
      <c r="U69" s="55"/>
      <c r="V69" s="55"/>
      <c r="W69" s="55"/>
      <c r="X69" s="55"/>
      <c r="Y69" s="55"/>
      <c r="Z69" s="55"/>
      <c r="AA69" s="55"/>
      <c r="AB69" s="55"/>
      <c r="AC69" s="55"/>
      <c r="AD69" s="55"/>
      <c r="AE69" s="55"/>
    </row>
    <row r="70" spans="1:31" ht="12.75" customHeight="1">
      <c r="A70" s="55"/>
      <c r="B70" s="55"/>
      <c r="C70" s="55"/>
      <c r="D70" s="55"/>
      <c r="E70" s="55"/>
      <c r="F70" s="56"/>
      <c r="G70" s="56"/>
      <c r="H70" s="55"/>
      <c r="I70" s="55"/>
      <c r="J70" s="55"/>
      <c r="K70" s="57"/>
      <c r="L70" s="55"/>
      <c r="M70" s="55"/>
      <c r="N70" s="55"/>
      <c r="O70" s="55"/>
      <c r="P70" s="55"/>
      <c r="Q70" s="58"/>
      <c r="R70" s="57"/>
      <c r="S70" s="55"/>
      <c r="T70" s="55"/>
      <c r="U70" s="55"/>
      <c r="V70" s="55"/>
      <c r="W70" s="55"/>
      <c r="X70" s="55"/>
      <c r="Y70" s="55"/>
      <c r="Z70" s="55"/>
      <c r="AA70" s="55"/>
      <c r="AB70" s="55"/>
      <c r="AC70" s="55"/>
      <c r="AD70" s="55"/>
      <c r="AE70" s="55"/>
    </row>
    <row r="71" spans="1:31" ht="12.75" customHeight="1">
      <c r="A71" s="55"/>
      <c r="B71" s="55"/>
      <c r="C71" s="55"/>
      <c r="D71" s="55"/>
      <c r="E71" s="55"/>
      <c r="F71" s="56"/>
      <c r="G71" s="56"/>
      <c r="H71" s="55"/>
      <c r="I71" s="55"/>
      <c r="J71" s="55"/>
      <c r="K71" s="57"/>
      <c r="L71" s="55"/>
      <c r="M71" s="55"/>
      <c r="N71" s="55"/>
      <c r="O71" s="55"/>
      <c r="P71" s="55"/>
      <c r="Q71" s="58"/>
      <c r="R71" s="57"/>
      <c r="S71" s="55"/>
      <c r="T71" s="55"/>
      <c r="U71" s="55"/>
      <c r="V71" s="55"/>
      <c r="W71" s="55"/>
      <c r="X71" s="55"/>
      <c r="Y71" s="55"/>
      <c r="Z71" s="55"/>
      <c r="AA71" s="55"/>
      <c r="AB71" s="55"/>
      <c r="AC71" s="55"/>
      <c r="AD71" s="55"/>
      <c r="AE71" s="55"/>
    </row>
    <row r="72" spans="1:31" ht="12.75" customHeight="1">
      <c r="A72" s="55"/>
      <c r="B72" s="55"/>
      <c r="C72" s="55"/>
      <c r="D72" s="55"/>
      <c r="E72" s="55"/>
      <c r="F72" s="56"/>
      <c r="G72" s="56"/>
      <c r="H72" s="55"/>
      <c r="I72" s="55"/>
      <c r="J72" s="55"/>
      <c r="K72" s="57"/>
      <c r="L72" s="55"/>
      <c r="M72" s="55"/>
      <c r="N72" s="55"/>
      <c r="O72" s="55"/>
      <c r="P72" s="55"/>
      <c r="Q72" s="58"/>
      <c r="R72" s="57"/>
      <c r="S72" s="55"/>
      <c r="T72" s="55"/>
      <c r="U72" s="55"/>
      <c r="V72" s="55"/>
      <c r="W72" s="55"/>
      <c r="X72" s="55"/>
      <c r="Y72" s="55"/>
      <c r="Z72" s="55"/>
      <c r="AA72" s="55"/>
      <c r="AB72" s="55"/>
      <c r="AC72" s="55"/>
      <c r="AD72" s="55"/>
      <c r="AE72" s="55"/>
    </row>
    <row r="73" spans="1:31" ht="12.75" customHeight="1">
      <c r="A73" s="55"/>
      <c r="B73" s="55"/>
      <c r="C73" s="55"/>
      <c r="D73" s="55"/>
      <c r="E73" s="55"/>
      <c r="F73" s="56"/>
      <c r="G73" s="56"/>
      <c r="H73" s="55"/>
      <c r="I73" s="55"/>
      <c r="J73" s="55"/>
      <c r="K73" s="57"/>
      <c r="L73" s="55"/>
      <c r="M73" s="55"/>
      <c r="N73" s="55"/>
      <c r="O73" s="55"/>
      <c r="P73" s="55"/>
      <c r="Q73" s="58"/>
      <c r="R73" s="57"/>
      <c r="S73" s="55"/>
      <c r="T73" s="55"/>
      <c r="U73" s="55"/>
      <c r="V73" s="55"/>
      <c r="W73" s="55"/>
      <c r="X73" s="55"/>
      <c r="Y73" s="55"/>
      <c r="Z73" s="55"/>
      <c r="AA73" s="55"/>
      <c r="AB73" s="55"/>
      <c r="AC73" s="55"/>
      <c r="AD73" s="55"/>
      <c r="AE73" s="55"/>
    </row>
    <row r="74" spans="1:31" ht="12.75" customHeight="1">
      <c r="A74" s="55"/>
      <c r="B74" s="55"/>
      <c r="C74" s="55"/>
      <c r="D74" s="55"/>
      <c r="E74" s="55"/>
      <c r="F74" s="56"/>
      <c r="G74" s="56"/>
      <c r="H74" s="55"/>
      <c r="I74" s="55"/>
      <c r="J74" s="55"/>
      <c r="K74" s="57"/>
      <c r="L74" s="55"/>
      <c r="M74" s="55"/>
      <c r="N74" s="55"/>
      <c r="O74" s="55"/>
      <c r="P74" s="55"/>
      <c r="Q74" s="58"/>
      <c r="R74" s="57"/>
      <c r="S74" s="55"/>
      <c r="T74" s="55"/>
      <c r="U74" s="55"/>
      <c r="V74" s="55"/>
      <c r="W74" s="55"/>
      <c r="X74" s="55"/>
      <c r="Y74" s="55"/>
      <c r="Z74" s="55"/>
      <c r="AA74" s="55"/>
      <c r="AB74" s="55"/>
      <c r="AC74" s="55"/>
      <c r="AD74" s="55"/>
      <c r="AE74" s="55"/>
    </row>
    <row r="75" spans="1:31" ht="12.75" customHeight="1">
      <c r="A75" s="55"/>
      <c r="B75" s="55"/>
      <c r="C75" s="55"/>
      <c r="D75" s="55"/>
      <c r="E75" s="55"/>
      <c r="F75" s="56"/>
      <c r="G75" s="56"/>
      <c r="H75" s="55"/>
      <c r="I75" s="55"/>
      <c r="J75" s="55"/>
      <c r="K75" s="57"/>
      <c r="L75" s="55"/>
      <c r="M75" s="55"/>
      <c r="N75" s="55"/>
      <c r="O75" s="55"/>
      <c r="P75" s="55"/>
      <c r="Q75" s="58"/>
      <c r="R75" s="57"/>
      <c r="S75" s="55"/>
      <c r="T75" s="55"/>
      <c r="U75" s="55"/>
      <c r="V75" s="55"/>
      <c r="W75" s="55"/>
      <c r="X75" s="55"/>
      <c r="Y75" s="55"/>
      <c r="Z75" s="55"/>
      <c r="AA75" s="55"/>
      <c r="AB75" s="55"/>
      <c r="AC75" s="55"/>
      <c r="AD75" s="55"/>
      <c r="AE75" s="55"/>
    </row>
    <row r="76" spans="1:31" ht="12.75" customHeight="1">
      <c r="A76" s="55"/>
      <c r="B76" s="55"/>
      <c r="C76" s="55"/>
      <c r="D76" s="55"/>
      <c r="E76" s="55"/>
      <c r="F76" s="56"/>
      <c r="G76" s="56"/>
      <c r="H76" s="55"/>
      <c r="I76" s="55"/>
      <c r="J76" s="55"/>
      <c r="K76" s="57"/>
      <c r="L76" s="55"/>
      <c r="M76" s="55"/>
      <c r="N76" s="55"/>
      <c r="O76" s="55"/>
      <c r="P76" s="55"/>
      <c r="Q76" s="58"/>
      <c r="R76" s="57"/>
      <c r="S76" s="55"/>
      <c r="T76" s="55"/>
      <c r="U76" s="55"/>
      <c r="V76" s="55"/>
      <c r="W76" s="55"/>
      <c r="X76" s="55"/>
      <c r="Y76" s="55"/>
      <c r="Z76" s="55"/>
      <c r="AA76" s="55"/>
      <c r="AB76" s="55"/>
      <c r="AC76" s="55"/>
      <c r="AD76" s="55"/>
      <c r="AE76" s="55"/>
    </row>
    <row r="77" spans="1:31" ht="12.75" customHeight="1">
      <c r="A77" s="55"/>
      <c r="B77" s="55"/>
      <c r="C77" s="55"/>
      <c r="D77" s="55"/>
      <c r="E77" s="55"/>
      <c r="F77" s="56"/>
      <c r="G77" s="56"/>
      <c r="H77" s="55"/>
      <c r="I77" s="55"/>
      <c r="J77" s="55"/>
      <c r="K77" s="57"/>
      <c r="L77" s="55"/>
      <c r="M77" s="55"/>
      <c r="N77" s="55"/>
      <c r="O77" s="55"/>
      <c r="P77" s="55"/>
      <c r="Q77" s="58"/>
      <c r="R77" s="57"/>
      <c r="S77" s="55"/>
      <c r="T77" s="55"/>
      <c r="U77" s="55"/>
      <c r="V77" s="55"/>
      <c r="W77" s="55"/>
      <c r="X77" s="55"/>
      <c r="Y77" s="55"/>
      <c r="Z77" s="55"/>
      <c r="AA77" s="55"/>
      <c r="AB77" s="55"/>
      <c r="AC77" s="55"/>
      <c r="AD77" s="55"/>
      <c r="AE77" s="55"/>
    </row>
    <row r="78" spans="1:31" ht="12.75" customHeight="1">
      <c r="A78" s="55"/>
      <c r="B78" s="55"/>
      <c r="C78" s="55"/>
      <c r="D78" s="55"/>
      <c r="E78" s="55"/>
      <c r="F78" s="56"/>
      <c r="G78" s="56"/>
      <c r="H78" s="55"/>
      <c r="I78" s="55"/>
      <c r="J78" s="55"/>
      <c r="K78" s="57"/>
      <c r="L78" s="55"/>
      <c r="M78" s="55"/>
      <c r="N78" s="55"/>
      <c r="O78" s="55"/>
      <c r="P78" s="55"/>
      <c r="Q78" s="58"/>
      <c r="R78" s="57"/>
      <c r="S78" s="55"/>
      <c r="T78" s="55"/>
      <c r="U78" s="55"/>
      <c r="V78" s="55"/>
      <c r="W78" s="55"/>
      <c r="X78" s="55"/>
      <c r="Y78" s="55"/>
      <c r="Z78" s="55"/>
      <c r="AA78" s="55"/>
      <c r="AB78" s="55"/>
      <c r="AC78" s="55"/>
      <c r="AD78" s="55"/>
      <c r="AE78" s="55"/>
    </row>
    <row r="79" spans="1:31" ht="12.75" customHeight="1">
      <c r="A79" s="55"/>
      <c r="B79" s="55"/>
      <c r="C79" s="55"/>
      <c r="D79" s="55"/>
      <c r="E79" s="55"/>
      <c r="F79" s="56"/>
      <c r="G79" s="56"/>
      <c r="H79" s="55"/>
      <c r="I79" s="55"/>
      <c r="J79" s="55"/>
      <c r="K79" s="57"/>
      <c r="L79" s="55"/>
      <c r="M79" s="55"/>
      <c r="N79" s="55"/>
      <c r="O79" s="55"/>
      <c r="P79" s="55"/>
      <c r="Q79" s="58"/>
      <c r="R79" s="57"/>
      <c r="S79" s="55"/>
      <c r="T79" s="55"/>
      <c r="U79" s="55"/>
      <c r="V79" s="55"/>
      <c r="W79" s="55"/>
      <c r="X79" s="55"/>
      <c r="Y79" s="55"/>
      <c r="Z79" s="55"/>
      <c r="AA79" s="55"/>
      <c r="AB79" s="55"/>
      <c r="AC79" s="55"/>
      <c r="AD79" s="55"/>
      <c r="AE79" s="55"/>
    </row>
    <row r="80" spans="1:31" ht="12.75" customHeight="1">
      <c r="A80" s="55"/>
      <c r="B80" s="55"/>
      <c r="C80" s="55"/>
      <c r="D80" s="55"/>
      <c r="E80" s="55"/>
      <c r="F80" s="56"/>
      <c r="G80" s="56"/>
      <c r="H80" s="55"/>
      <c r="I80" s="55"/>
      <c r="J80" s="55"/>
      <c r="K80" s="57"/>
      <c r="L80" s="55"/>
      <c r="M80" s="55"/>
      <c r="N80" s="55"/>
      <c r="O80" s="55"/>
      <c r="P80" s="55"/>
      <c r="Q80" s="58"/>
      <c r="R80" s="57"/>
      <c r="S80" s="55"/>
      <c r="T80" s="55"/>
      <c r="U80" s="55"/>
      <c r="V80" s="55"/>
      <c r="W80" s="55"/>
      <c r="X80" s="55"/>
      <c r="Y80" s="55"/>
      <c r="Z80" s="55"/>
      <c r="AA80" s="55"/>
      <c r="AB80" s="55"/>
      <c r="AC80" s="55"/>
      <c r="AD80" s="55"/>
      <c r="AE80" s="55"/>
    </row>
    <row r="81" spans="1:31" ht="12.75" customHeight="1">
      <c r="A81" s="55"/>
      <c r="B81" s="55"/>
      <c r="C81" s="55"/>
      <c r="D81" s="55"/>
      <c r="E81" s="55"/>
      <c r="F81" s="56"/>
      <c r="G81" s="56"/>
      <c r="H81" s="55"/>
      <c r="I81" s="55"/>
      <c r="J81" s="55"/>
      <c r="K81" s="57"/>
      <c r="L81" s="55"/>
      <c r="M81" s="55"/>
      <c r="N81" s="55"/>
      <c r="O81" s="55"/>
      <c r="P81" s="55"/>
      <c r="Q81" s="58"/>
      <c r="R81" s="57"/>
      <c r="S81" s="55"/>
      <c r="T81" s="55"/>
      <c r="U81" s="55"/>
      <c r="V81" s="55"/>
      <c r="W81" s="55"/>
      <c r="X81" s="55"/>
      <c r="Y81" s="55"/>
      <c r="Z81" s="55"/>
      <c r="AA81" s="55"/>
      <c r="AB81" s="55"/>
      <c r="AC81" s="55"/>
      <c r="AD81" s="55"/>
      <c r="AE81" s="55"/>
    </row>
    <row r="82" spans="1:31" ht="12.75" customHeight="1">
      <c r="A82" s="55"/>
      <c r="B82" s="55"/>
      <c r="C82" s="55"/>
      <c r="D82" s="55"/>
      <c r="E82" s="55"/>
      <c r="F82" s="56"/>
      <c r="G82" s="56"/>
      <c r="H82" s="55"/>
      <c r="I82" s="55"/>
      <c r="J82" s="55"/>
      <c r="K82" s="57"/>
      <c r="L82" s="55"/>
      <c r="M82" s="55"/>
      <c r="N82" s="55"/>
      <c r="O82" s="55"/>
      <c r="P82" s="55"/>
      <c r="Q82" s="58"/>
      <c r="R82" s="57"/>
      <c r="S82" s="55"/>
      <c r="T82" s="55"/>
      <c r="U82" s="55"/>
      <c r="V82" s="55"/>
      <c r="W82" s="55"/>
      <c r="X82" s="55"/>
      <c r="Y82" s="55"/>
      <c r="Z82" s="55"/>
      <c r="AA82" s="55"/>
      <c r="AB82" s="55"/>
      <c r="AC82" s="55"/>
      <c r="AD82" s="55"/>
      <c r="AE82" s="55"/>
    </row>
    <row r="83" spans="1:31" ht="12.75" customHeight="1">
      <c r="A83" s="55"/>
      <c r="B83" s="55"/>
      <c r="C83" s="55"/>
      <c r="D83" s="55"/>
      <c r="E83" s="55"/>
      <c r="F83" s="56"/>
      <c r="G83" s="56"/>
      <c r="H83" s="55"/>
      <c r="I83" s="55"/>
      <c r="J83" s="55"/>
      <c r="K83" s="57"/>
      <c r="L83" s="55"/>
      <c r="M83" s="55"/>
      <c r="N83" s="55"/>
      <c r="O83" s="55"/>
      <c r="P83" s="55"/>
      <c r="Q83" s="58"/>
      <c r="R83" s="57"/>
      <c r="S83" s="55"/>
      <c r="T83" s="55"/>
      <c r="U83" s="55"/>
      <c r="V83" s="55"/>
      <c r="W83" s="55"/>
      <c r="X83" s="55"/>
      <c r="Y83" s="55"/>
      <c r="Z83" s="55"/>
      <c r="AA83" s="55"/>
      <c r="AB83" s="55"/>
      <c r="AC83" s="55"/>
      <c r="AD83" s="55"/>
      <c r="AE83" s="55"/>
    </row>
    <row r="84" spans="1:31" ht="12.75" customHeight="1">
      <c r="A84" s="55"/>
      <c r="B84" s="55"/>
      <c r="C84" s="55"/>
      <c r="D84" s="55"/>
      <c r="E84" s="55"/>
      <c r="F84" s="56"/>
      <c r="G84" s="56"/>
      <c r="H84" s="55"/>
      <c r="I84" s="55"/>
      <c r="J84" s="55"/>
      <c r="K84" s="57"/>
      <c r="L84" s="55"/>
      <c r="M84" s="55"/>
      <c r="N84" s="55"/>
      <c r="O84" s="55"/>
      <c r="P84" s="55"/>
      <c r="Q84" s="58"/>
      <c r="R84" s="57"/>
      <c r="S84" s="55"/>
      <c r="T84" s="55"/>
      <c r="U84" s="55"/>
      <c r="V84" s="55"/>
      <c r="W84" s="55"/>
      <c r="X84" s="55"/>
      <c r="Y84" s="55"/>
      <c r="Z84" s="55"/>
      <c r="AA84" s="55"/>
      <c r="AB84" s="55"/>
      <c r="AC84" s="55"/>
      <c r="AD84" s="55"/>
      <c r="AE84" s="55"/>
    </row>
    <row r="85" spans="1:31" ht="12.75" customHeight="1">
      <c r="A85" s="55"/>
      <c r="B85" s="55"/>
      <c r="C85" s="55"/>
      <c r="D85" s="55"/>
      <c r="E85" s="55"/>
      <c r="F85" s="56"/>
      <c r="G85" s="56"/>
      <c r="H85" s="55"/>
      <c r="I85" s="55"/>
      <c r="J85" s="55"/>
      <c r="K85" s="57"/>
      <c r="L85" s="55"/>
      <c r="M85" s="55"/>
      <c r="N85" s="55"/>
      <c r="O85" s="55"/>
      <c r="P85" s="55"/>
      <c r="Q85" s="58"/>
      <c r="R85" s="57"/>
      <c r="S85" s="55"/>
      <c r="T85" s="55"/>
      <c r="U85" s="55"/>
      <c r="V85" s="55"/>
      <c r="W85" s="55"/>
      <c r="X85" s="55"/>
      <c r="Y85" s="55"/>
      <c r="Z85" s="55"/>
      <c r="AA85" s="55"/>
      <c r="AB85" s="55"/>
      <c r="AC85" s="55"/>
      <c r="AD85" s="55"/>
      <c r="AE85" s="55"/>
    </row>
    <row r="86" spans="1:31" ht="12.75" customHeight="1">
      <c r="A86" s="55"/>
      <c r="B86" s="55"/>
      <c r="C86" s="55"/>
      <c r="D86" s="55"/>
      <c r="E86" s="55"/>
      <c r="F86" s="56"/>
      <c r="G86" s="56"/>
      <c r="H86" s="55"/>
      <c r="I86" s="55"/>
      <c r="J86" s="55"/>
      <c r="K86" s="57"/>
      <c r="L86" s="55"/>
      <c r="M86" s="55"/>
      <c r="N86" s="55"/>
      <c r="O86" s="55"/>
      <c r="P86" s="55"/>
      <c r="Q86" s="58"/>
      <c r="R86" s="57"/>
      <c r="S86" s="55"/>
      <c r="T86" s="55"/>
      <c r="U86" s="55"/>
      <c r="V86" s="55"/>
      <c r="W86" s="55"/>
      <c r="X86" s="55"/>
      <c r="Y86" s="55"/>
      <c r="Z86" s="55"/>
      <c r="AA86" s="55"/>
      <c r="AB86" s="55"/>
      <c r="AC86" s="55"/>
      <c r="AD86" s="55"/>
      <c r="AE86" s="55"/>
    </row>
    <row r="87" spans="1:31" ht="12.75" customHeight="1">
      <c r="A87" s="55"/>
      <c r="B87" s="55"/>
      <c r="C87" s="55"/>
      <c r="D87" s="55"/>
      <c r="E87" s="55"/>
      <c r="F87" s="56"/>
      <c r="G87" s="56"/>
      <c r="H87" s="55"/>
      <c r="I87" s="55"/>
      <c r="J87" s="55"/>
      <c r="K87" s="57"/>
      <c r="L87" s="55"/>
      <c r="M87" s="55"/>
      <c r="N87" s="55"/>
      <c r="O87" s="55"/>
      <c r="P87" s="55"/>
      <c r="Q87" s="58"/>
      <c r="R87" s="57"/>
      <c r="S87" s="55"/>
      <c r="T87" s="55"/>
      <c r="U87" s="55"/>
      <c r="V87" s="55"/>
      <c r="W87" s="55"/>
      <c r="X87" s="55"/>
      <c r="Y87" s="55"/>
      <c r="Z87" s="55"/>
      <c r="AA87" s="55"/>
      <c r="AB87" s="55"/>
      <c r="AC87" s="55"/>
      <c r="AD87" s="55"/>
      <c r="AE87" s="55"/>
    </row>
    <row r="88" spans="1:31" ht="12.75" customHeight="1">
      <c r="A88" s="55"/>
      <c r="B88" s="55"/>
      <c r="C88" s="55"/>
      <c r="D88" s="55"/>
      <c r="E88" s="55"/>
      <c r="F88" s="56"/>
      <c r="G88" s="56"/>
      <c r="H88" s="55"/>
      <c r="I88" s="55"/>
      <c r="J88" s="55"/>
      <c r="K88" s="57"/>
      <c r="L88" s="55"/>
      <c r="M88" s="55"/>
      <c r="N88" s="55"/>
      <c r="O88" s="55"/>
      <c r="P88" s="55"/>
      <c r="Q88" s="58"/>
      <c r="R88" s="57"/>
      <c r="S88" s="55"/>
      <c r="T88" s="55"/>
      <c r="U88" s="55"/>
      <c r="V88" s="55"/>
      <c r="W88" s="55"/>
      <c r="X88" s="55"/>
      <c r="Y88" s="55"/>
      <c r="Z88" s="55"/>
      <c r="AA88" s="55"/>
      <c r="AB88" s="55"/>
      <c r="AC88" s="55"/>
      <c r="AD88" s="55"/>
      <c r="AE88" s="55"/>
    </row>
    <row r="89" spans="1:31" ht="12.75" customHeight="1">
      <c r="A89" s="55"/>
      <c r="B89" s="55"/>
      <c r="C89" s="55"/>
      <c r="D89" s="55"/>
      <c r="E89" s="55"/>
      <c r="F89" s="56"/>
      <c r="G89" s="56"/>
      <c r="H89" s="55"/>
      <c r="I89" s="55"/>
      <c r="J89" s="55"/>
      <c r="K89" s="57"/>
      <c r="L89" s="55"/>
      <c r="M89" s="55"/>
      <c r="N89" s="55"/>
      <c r="O89" s="55"/>
      <c r="P89" s="55"/>
      <c r="Q89" s="58"/>
      <c r="R89" s="57"/>
      <c r="S89" s="55"/>
      <c r="T89" s="55"/>
      <c r="U89" s="55"/>
      <c r="V89" s="55"/>
      <c r="W89" s="55"/>
      <c r="X89" s="55"/>
      <c r="Y89" s="55"/>
      <c r="Z89" s="55"/>
      <c r="AA89" s="55"/>
      <c r="AB89" s="55"/>
      <c r="AC89" s="55"/>
      <c r="AD89" s="55"/>
      <c r="AE89" s="55"/>
    </row>
    <row r="90" spans="1:31" ht="12.75" customHeight="1">
      <c r="A90" s="55"/>
      <c r="B90" s="55"/>
      <c r="C90" s="55"/>
      <c r="D90" s="55"/>
      <c r="E90" s="55"/>
      <c r="F90" s="56"/>
      <c r="G90" s="56"/>
      <c r="H90" s="55"/>
      <c r="I90" s="55"/>
      <c r="J90" s="55"/>
      <c r="K90" s="57"/>
      <c r="L90" s="55"/>
      <c r="M90" s="55"/>
      <c r="N90" s="55"/>
      <c r="O90" s="55"/>
      <c r="P90" s="55"/>
      <c r="Q90" s="58"/>
      <c r="R90" s="57"/>
      <c r="S90" s="55"/>
      <c r="T90" s="55"/>
      <c r="U90" s="55"/>
      <c r="V90" s="55"/>
      <c r="W90" s="55"/>
      <c r="X90" s="55"/>
      <c r="Y90" s="55"/>
      <c r="Z90" s="55"/>
      <c r="AA90" s="55"/>
      <c r="AB90" s="55"/>
      <c r="AC90" s="55"/>
      <c r="AD90" s="55"/>
      <c r="AE90" s="55"/>
    </row>
    <row r="91" spans="1:31" ht="12.75" customHeight="1">
      <c r="A91" s="55"/>
      <c r="B91" s="55"/>
      <c r="C91" s="55"/>
      <c r="D91" s="55"/>
      <c r="E91" s="55"/>
      <c r="F91" s="56"/>
      <c r="G91" s="56"/>
      <c r="H91" s="55"/>
      <c r="I91" s="55"/>
      <c r="J91" s="55"/>
      <c r="K91" s="57"/>
      <c r="L91" s="55"/>
      <c r="M91" s="55"/>
      <c r="N91" s="55"/>
      <c r="O91" s="55"/>
      <c r="P91" s="55"/>
      <c r="Q91" s="58"/>
      <c r="R91" s="57"/>
      <c r="S91" s="55"/>
      <c r="T91" s="55"/>
      <c r="U91" s="55"/>
      <c r="V91" s="55"/>
      <c r="W91" s="55"/>
      <c r="X91" s="55"/>
      <c r="Y91" s="55"/>
      <c r="Z91" s="55"/>
      <c r="AA91" s="55"/>
      <c r="AB91" s="55"/>
      <c r="AC91" s="55"/>
      <c r="AD91" s="55"/>
      <c r="AE91" s="55"/>
    </row>
    <row r="92" spans="1:31" ht="12.75" customHeight="1">
      <c r="A92" s="55"/>
      <c r="B92" s="55"/>
      <c r="C92" s="55"/>
      <c r="D92" s="55"/>
      <c r="E92" s="55"/>
      <c r="F92" s="56"/>
      <c r="G92" s="56"/>
      <c r="H92" s="55"/>
      <c r="I92" s="55"/>
      <c r="J92" s="55"/>
      <c r="K92" s="57"/>
      <c r="L92" s="55"/>
      <c r="M92" s="55"/>
      <c r="N92" s="55"/>
      <c r="O92" s="55"/>
      <c r="P92" s="55"/>
      <c r="Q92" s="58"/>
      <c r="R92" s="57"/>
      <c r="S92" s="55"/>
      <c r="T92" s="55"/>
      <c r="U92" s="55"/>
      <c r="V92" s="55"/>
      <c r="W92" s="55"/>
      <c r="X92" s="55"/>
      <c r="Y92" s="55"/>
      <c r="Z92" s="55"/>
      <c r="AA92" s="55"/>
      <c r="AB92" s="55"/>
      <c r="AC92" s="55"/>
      <c r="AD92" s="55"/>
      <c r="AE92" s="55"/>
    </row>
    <row r="93" spans="1:31" ht="12.75" customHeight="1">
      <c r="A93" s="55"/>
      <c r="B93" s="55"/>
      <c r="C93" s="55"/>
      <c r="D93" s="55"/>
      <c r="E93" s="55"/>
      <c r="F93" s="56"/>
      <c r="G93" s="56"/>
      <c r="H93" s="55"/>
      <c r="I93" s="55"/>
      <c r="J93" s="55"/>
      <c r="K93" s="57"/>
      <c r="L93" s="55"/>
      <c r="M93" s="55"/>
      <c r="N93" s="55"/>
      <c r="O93" s="55"/>
      <c r="P93" s="55"/>
      <c r="Q93" s="58"/>
      <c r="R93" s="57"/>
      <c r="S93" s="55"/>
      <c r="T93" s="55"/>
      <c r="U93" s="55"/>
      <c r="V93" s="55"/>
      <c r="W93" s="55"/>
      <c r="X93" s="55"/>
      <c r="Y93" s="55"/>
      <c r="Z93" s="55"/>
      <c r="AA93" s="55"/>
      <c r="AB93" s="55"/>
      <c r="AC93" s="55"/>
      <c r="AD93" s="55"/>
      <c r="AE93" s="55"/>
    </row>
    <row r="94" spans="1:31" ht="12.75" customHeight="1">
      <c r="A94" s="55"/>
      <c r="B94" s="55"/>
      <c r="C94" s="55"/>
      <c r="D94" s="55"/>
      <c r="E94" s="55"/>
      <c r="F94" s="56"/>
      <c r="G94" s="56"/>
      <c r="H94" s="55"/>
      <c r="I94" s="55"/>
      <c r="J94" s="55"/>
      <c r="K94" s="57"/>
      <c r="L94" s="55"/>
      <c r="M94" s="55"/>
      <c r="N94" s="55"/>
      <c r="O94" s="55"/>
      <c r="P94" s="55"/>
      <c r="Q94" s="58"/>
      <c r="R94" s="57"/>
      <c r="S94" s="55"/>
      <c r="T94" s="55"/>
      <c r="U94" s="55"/>
      <c r="V94" s="55"/>
      <c r="W94" s="55"/>
      <c r="X94" s="55"/>
      <c r="Y94" s="55"/>
      <c r="Z94" s="55"/>
      <c r="AA94" s="55"/>
      <c r="AB94" s="55"/>
      <c r="AC94" s="55"/>
      <c r="AD94" s="55"/>
      <c r="AE94" s="55"/>
    </row>
    <row r="95" spans="1:31" ht="12.75" customHeight="1">
      <c r="A95" s="55"/>
      <c r="B95" s="55"/>
      <c r="C95" s="55"/>
      <c r="D95" s="55"/>
      <c r="E95" s="55"/>
      <c r="F95" s="56"/>
      <c r="G95" s="56"/>
      <c r="H95" s="55"/>
      <c r="I95" s="55"/>
      <c r="J95" s="55"/>
      <c r="K95" s="57"/>
      <c r="L95" s="55"/>
      <c r="M95" s="55"/>
      <c r="N95" s="55"/>
      <c r="O95" s="55"/>
      <c r="P95" s="55"/>
      <c r="Q95" s="58"/>
      <c r="R95" s="57"/>
      <c r="S95" s="55"/>
      <c r="T95" s="55"/>
      <c r="U95" s="55"/>
      <c r="V95" s="55"/>
      <c r="W95" s="55"/>
      <c r="X95" s="55"/>
      <c r="Y95" s="55"/>
      <c r="Z95" s="55"/>
      <c r="AA95" s="55"/>
      <c r="AB95" s="55"/>
      <c r="AC95" s="55"/>
      <c r="AD95" s="55"/>
      <c r="AE95" s="55"/>
    </row>
    <row r="96" spans="1:31" ht="12.75" customHeight="1">
      <c r="A96" s="55"/>
      <c r="B96" s="55"/>
      <c r="C96" s="55"/>
      <c r="D96" s="55"/>
      <c r="E96" s="55"/>
      <c r="F96" s="56"/>
      <c r="G96" s="56"/>
      <c r="H96" s="55"/>
      <c r="I96" s="55"/>
      <c r="J96" s="55"/>
      <c r="K96" s="57"/>
      <c r="L96" s="55"/>
      <c r="M96" s="55"/>
      <c r="N96" s="55"/>
      <c r="O96" s="55"/>
      <c r="P96" s="55"/>
      <c r="Q96" s="58"/>
      <c r="R96" s="57"/>
      <c r="S96" s="55"/>
      <c r="T96" s="55"/>
      <c r="U96" s="55"/>
      <c r="V96" s="55"/>
      <c r="W96" s="55"/>
      <c r="X96" s="55"/>
      <c r="Y96" s="55"/>
      <c r="Z96" s="55"/>
      <c r="AA96" s="55"/>
      <c r="AB96" s="55"/>
      <c r="AC96" s="55"/>
      <c r="AD96" s="55"/>
      <c r="AE96" s="55"/>
    </row>
    <row r="97" spans="1:31" ht="12.75" customHeight="1">
      <c r="A97" s="55"/>
      <c r="B97" s="55"/>
      <c r="C97" s="55"/>
      <c r="D97" s="55"/>
      <c r="E97" s="55"/>
      <c r="F97" s="56"/>
      <c r="G97" s="56"/>
      <c r="H97" s="55"/>
      <c r="I97" s="55"/>
      <c r="J97" s="55"/>
      <c r="K97" s="57"/>
      <c r="L97" s="55"/>
      <c r="M97" s="55"/>
      <c r="N97" s="55"/>
      <c r="O97" s="55"/>
      <c r="P97" s="55"/>
      <c r="Q97" s="58"/>
      <c r="R97" s="57"/>
      <c r="S97" s="55"/>
      <c r="T97" s="55"/>
      <c r="U97" s="55"/>
      <c r="V97" s="55"/>
      <c r="W97" s="55"/>
      <c r="X97" s="55"/>
      <c r="Y97" s="55"/>
      <c r="Z97" s="55"/>
      <c r="AA97" s="55"/>
      <c r="AB97" s="55"/>
      <c r="AC97" s="55"/>
      <c r="AD97" s="55"/>
      <c r="AE97" s="55"/>
    </row>
    <row r="98" spans="1:31" ht="12.75" customHeight="1">
      <c r="A98" s="55"/>
      <c r="B98" s="55"/>
      <c r="C98" s="55"/>
      <c r="D98" s="55"/>
      <c r="E98" s="55"/>
      <c r="F98" s="56"/>
      <c r="G98" s="56"/>
      <c r="H98" s="55"/>
      <c r="I98" s="55"/>
      <c r="J98" s="55"/>
      <c r="K98" s="57"/>
      <c r="L98" s="55"/>
      <c r="M98" s="55"/>
      <c r="N98" s="55"/>
      <c r="O98" s="55"/>
      <c r="P98" s="55"/>
      <c r="Q98" s="58"/>
      <c r="R98" s="57"/>
      <c r="S98" s="55"/>
      <c r="T98" s="55"/>
      <c r="U98" s="55"/>
      <c r="V98" s="55"/>
      <c r="W98" s="55"/>
      <c r="X98" s="55"/>
      <c r="Y98" s="55"/>
      <c r="Z98" s="55"/>
      <c r="AA98" s="55"/>
      <c r="AB98" s="55"/>
      <c r="AC98" s="55"/>
      <c r="AD98" s="55"/>
      <c r="AE98" s="55"/>
    </row>
    <row r="99" spans="1:31" ht="12.75" customHeight="1">
      <c r="A99" s="55"/>
      <c r="B99" s="55"/>
      <c r="C99" s="55"/>
      <c r="D99" s="55"/>
      <c r="E99" s="55"/>
      <c r="F99" s="56"/>
      <c r="G99" s="56"/>
      <c r="H99" s="55"/>
      <c r="I99" s="55"/>
      <c r="J99" s="55"/>
      <c r="K99" s="57"/>
      <c r="L99" s="55"/>
      <c r="M99" s="55"/>
      <c r="N99" s="55"/>
      <c r="O99" s="55"/>
      <c r="P99" s="55"/>
      <c r="Q99" s="58"/>
      <c r="R99" s="57"/>
      <c r="S99" s="55"/>
      <c r="T99" s="55"/>
      <c r="U99" s="55"/>
      <c r="V99" s="55"/>
      <c r="W99" s="55"/>
      <c r="X99" s="55"/>
      <c r="Y99" s="55"/>
      <c r="Z99" s="55"/>
      <c r="AA99" s="55"/>
      <c r="AB99" s="55"/>
      <c r="AC99" s="55"/>
      <c r="AD99" s="55"/>
      <c r="AE99" s="55"/>
    </row>
    <row r="100" spans="1:31" ht="12.75" customHeight="1">
      <c r="A100" s="55"/>
      <c r="B100" s="55"/>
      <c r="C100" s="55"/>
      <c r="D100" s="55"/>
      <c r="E100" s="55"/>
      <c r="F100" s="56"/>
      <c r="G100" s="56"/>
      <c r="H100" s="55"/>
      <c r="I100" s="55"/>
      <c r="J100" s="55"/>
      <c r="K100" s="57"/>
      <c r="L100" s="55"/>
      <c r="M100" s="55"/>
      <c r="N100" s="55"/>
      <c r="O100" s="55"/>
      <c r="P100" s="55"/>
      <c r="Q100" s="58"/>
      <c r="R100" s="57"/>
      <c r="S100" s="55"/>
      <c r="T100" s="55"/>
      <c r="U100" s="55"/>
      <c r="V100" s="55"/>
      <c r="W100" s="55"/>
      <c r="X100" s="55"/>
      <c r="Y100" s="55"/>
      <c r="Z100" s="55"/>
      <c r="AA100" s="55"/>
      <c r="AB100" s="55"/>
      <c r="AC100" s="55"/>
      <c r="AD100" s="55"/>
      <c r="AE100" s="55"/>
    </row>
    <row r="101" spans="1:31" ht="12.75" customHeight="1">
      <c r="A101" s="55"/>
      <c r="B101" s="55"/>
      <c r="C101" s="55"/>
      <c r="D101" s="55"/>
      <c r="E101" s="55"/>
      <c r="F101" s="56"/>
      <c r="G101" s="56"/>
      <c r="H101" s="55"/>
      <c r="I101" s="55"/>
      <c r="J101" s="55"/>
      <c r="K101" s="57"/>
      <c r="L101" s="55"/>
      <c r="M101" s="55"/>
      <c r="N101" s="55"/>
      <c r="O101" s="55"/>
      <c r="P101" s="55"/>
      <c r="Q101" s="58"/>
      <c r="R101" s="57"/>
      <c r="S101" s="55"/>
      <c r="T101" s="55"/>
      <c r="U101" s="55"/>
      <c r="V101" s="55"/>
      <c r="W101" s="55"/>
      <c r="X101" s="55"/>
      <c r="Y101" s="55"/>
      <c r="Z101" s="55"/>
      <c r="AA101" s="55"/>
      <c r="AB101" s="55"/>
      <c r="AC101" s="55"/>
      <c r="AD101" s="55"/>
      <c r="AE101" s="55"/>
    </row>
    <row r="102" spans="1:31" ht="12.75" customHeight="1">
      <c r="A102" s="55"/>
      <c r="B102" s="55"/>
      <c r="C102" s="55"/>
      <c r="D102" s="55"/>
      <c r="E102" s="55"/>
      <c r="F102" s="56"/>
      <c r="G102" s="56"/>
      <c r="H102" s="55"/>
      <c r="I102" s="55"/>
      <c r="J102" s="55"/>
      <c r="K102" s="57"/>
      <c r="L102" s="55"/>
      <c r="M102" s="55"/>
      <c r="N102" s="55"/>
      <c r="O102" s="55"/>
      <c r="P102" s="55"/>
      <c r="Q102" s="58"/>
      <c r="R102" s="57"/>
      <c r="S102" s="55"/>
      <c r="T102" s="55"/>
      <c r="U102" s="55"/>
      <c r="V102" s="55"/>
      <c r="W102" s="55"/>
      <c r="X102" s="55"/>
      <c r="Y102" s="55"/>
      <c r="Z102" s="55"/>
      <c r="AA102" s="55"/>
      <c r="AB102" s="55"/>
      <c r="AC102" s="55"/>
      <c r="AD102" s="55"/>
      <c r="AE102" s="55"/>
    </row>
    <row r="103" spans="1:31" ht="12.75" customHeight="1">
      <c r="A103" s="55"/>
      <c r="B103" s="55"/>
      <c r="C103" s="55"/>
      <c r="D103" s="55"/>
      <c r="E103" s="55"/>
      <c r="F103" s="56"/>
      <c r="G103" s="56"/>
      <c r="H103" s="55"/>
      <c r="I103" s="55"/>
      <c r="J103" s="55"/>
      <c r="K103" s="57"/>
      <c r="L103" s="55"/>
      <c r="M103" s="55"/>
      <c r="N103" s="55"/>
      <c r="O103" s="55"/>
      <c r="P103" s="55"/>
      <c r="Q103" s="58"/>
      <c r="R103" s="57"/>
      <c r="S103" s="55"/>
      <c r="T103" s="55"/>
      <c r="U103" s="55"/>
      <c r="V103" s="55"/>
      <c r="W103" s="55"/>
      <c r="X103" s="55"/>
      <c r="Y103" s="55"/>
      <c r="Z103" s="55"/>
      <c r="AA103" s="55"/>
      <c r="AB103" s="55"/>
      <c r="AC103" s="55"/>
      <c r="AD103" s="55"/>
      <c r="AE103" s="55"/>
    </row>
    <row r="104" spans="1:31" ht="12.75" customHeight="1">
      <c r="A104" s="55"/>
      <c r="B104" s="55"/>
      <c r="C104" s="55"/>
      <c r="D104" s="55"/>
      <c r="E104" s="55"/>
      <c r="F104" s="56"/>
      <c r="G104" s="56"/>
      <c r="H104" s="55"/>
      <c r="I104" s="55"/>
      <c r="J104" s="55"/>
      <c r="K104" s="57"/>
      <c r="L104" s="55"/>
      <c r="M104" s="55"/>
      <c r="N104" s="55"/>
      <c r="O104" s="55"/>
      <c r="P104" s="55"/>
      <c r="Q104" s="58"/>
      <c r="R104" s="57"/>
      <c r="S104" s="55"/>
      <c r="T104" s="55"/>
      <c r="U104" s="55"/>
      <c r="V104" s="55"/>
      <c r="W104" s="55"/>
      <c r="X104" s="55"/>
      <c r="Y104" s="55"/>
      <c r="Z104" s="55"/>
      <c r="AA104" s="55"/>
      <c r="AB104" s="55"/>
      <c r="AC104" s="55"/>
      <c r="AD104" s="55"/>
      <c r="AE104" s="55"/>
    </row>
    <row r="105" spans="1:31" ht="12.75" customHeight="1">
      <c r="A105" s="55"/>
      <c r="B105" s="55"/>
      <c r="C105" s="55"/>
      <c r="D105" s="55"/>
      <c r="E105" s="55"/>
      <c r="F105" s="56"/>
      <c r="G105" s="56"/>
      <c r="H105" s="55"/>
      <c r="I105" s="55"/>
      <c r="J105" s="55"/>
      <c r="K105" s="57"/>
      <c r="L105" s="55"/>
      <c r="M105" s="55"/>
      <c r="N105" s="55"/>
      <c r="O105" s="55"/>
      <c r="P105" s="55"/>
      <c r="Q105" s="58"/>
      <c r="R105" s="57"/>
      <c r="S105" s="55"/>
      <c r="T105" s="55"/>
      <c r="U105" s="55"/>
      <c r="V105" s="55"/>
      <c r="W105" s="55"/>
      <c r="X105" s="55"/>
      <c r="Y105" s="55"/>
      <c r="Z105" s="55"/>
      <c r="AA105" s="55"/>
      <c r="AB105" s="55"/>
      <c r="AC105" s="55"/>
      <c r="AD105" s="55"/>
      <c r="AE105" s="55"/>
    </row>
    <row r="106" spans="1:31" ht="12.75" customHeight="1">
      <c r="A106" s="55"/>
      <c r="B106" s="55"/>
      <c r="C106" s="55"/>
      <c r="D106" s="55"/>
      <c r="E106" s="55"/>
      <c r="F106" s="56"/>
      <c r="G106" s="56"/>
      <c r="H106" s="55"/>
      <c r="I106" s="55"/>
      <c r="J106" s="55"/>
      <c r="K106" s="57"/>
      <c r="L106" s="55"/>
      <c r="M106" s="55"/>
      <c r="N106" s="55"/>
      <c r="O106" s="55"/>
      <c r="P106" s="55"/>
      <c r="Q106" s="58"/>
      <c r="R106" s="57"/>
      <c r="S106" s="55"/>
      <c r="T106" s="55"/>
      <c r="U106" s="55"/>
      <c r="V106" s="55"/>
      <c r="W106" s="55"/>
      <c r="X106" s="55"/>
      <c r="Y106" s="55"/>
      <c r="Z106" s="55"/>
      <c r="AA106" s="55"/>
      <c r="AB106" s="55"/>
      <c r="AC106" s="55"/>
      <c r="AD106" s="55"/>
      <c r="AE106" s="55"/>
    </row>
    <row r="107" spans="1:31" ht="12.75" customHeight="1">
      <c r="A107" s="55"/>
      <c r="B107" s="55"/>
      <c r="C107" s="55"/>
      <c r="D107" s="55"/>
      <c r="E107" s="55"/>
      <c r="F107" s="56"/>
      <c r="G107" s="56"/>
      <c r="H107" s="55"/>
      <c r="I107" s="55"/>
      <c r="J107" s="55"/>
      <c r="K107" s="57"/>
      <c r="L107" s="55"/>
      <c r="M107" s="55"/>
      <c r="N107" s="55"/>
      <c r="O107" s="55"/>
      <c r="P107" s="55"/>
      <c r="Q107" s="58"/>
      <c r="R107" s="57"/>
      <c r="S107" s="55"/>
      <c r="T107" s="55"/>
      <c r="U107" s="55"/>
      <c r="V107" s="55"/>
      <c r="W107" s="55"/>
      <c r="X107" s="55"/>
      <c r="Y107" s="55"/>
      <c r="Z107" s="55"/>
      <c r="AA107" s="55"/>
      <c r="AB107" s="55"/>
      <c r="AC107" s="55"/>
      <c r="AD107" s="55"/>
      <c r="AE107" s="55"/>
    </row>
    <row r="108" spans="1:31" ht="12.75" customHeight="1">
      <c r="A108" s="55"/>
      <c r="B108" s="55"/>
      <c r="C108" s="55"/>
      <c r="D108" s="55"/>
      <c r="E108" s="55"/>
      <c r="F108" s="56"/>
      <c r="G108" s="56"/>
      <c r="H108" s="55"/>
      <c r="I108" s="55"/>
      <c r="J108" s="55"/>
      <c r="K108" s="57"/>
      <c r="L108" s="55"/>
      <c r="M108" s="55"/>
      <c r="N108" s="55"/>
      <c r="O108" s="55"/>
      <c r="P108" s="55"/>
      <c r="Q108" s="58"/>
      <c r="R108" s="57"/>
      <c r="S108" s="55"/>
      <c r="T108" s="55"/>
      <c r="U108" s="55"/>
      <c r="V108" s="55"/>
      <c r="W108" s="55"/>
      <c r="X108" s="55"/>
      <c r="Y108" s="55"/>
      <c r="Z108" s="55"/>
      <c r="AA108" s="55"/>
      <c r="AB108" s="55"/>
      <c r="AC108" s="55"/>
      <c r="AD108" s="55"/>
      <c r="AE108" s="55"/>
    </row>
    <row r="109" spans="1:31" ht="12.75" customHeight="1">
      <c r="A109" s="55"/>
      <c r="B109" s="55"/>
      <c r="C109" s="55"/>
      <c r="D109" s="55"/>
      <c r="E109" s="55"/>
      <c r="F109" s="56"/>
      <c r="G109" s="56"/>
      <c r="H109" s="55"/>
      <c r="I109" s="55"/>
      <c r="J109" s="55"/>
      <c r="K109" s="57"/>
      <c r="L109" s="55"/>
      <c r="M109" s="55"/>
      <c r="N109" s="55"/>
      <c r="O109" s="55"/>
      <c r="P109" s="55"/>
      <c r="Q109" s="58"/>
      <c r="R109" s="57"/>
      <c r="S109" s="55"/>
      <c r="T109" s="55"/>
      <c r="U109" s="55"/>
      <c r="V109" s="55"/>
      <c r="W109" s="55"/>
      <c r="X109" s="55"/>
      <c r="Y109" s="55"/>
      <c r="Z109" s="55"/>
      <c r="AA109" s="55"/>
      <c r="AB109" s="55"/>
      <c r="AC109" s="55"/>
      <c r="AD109" s="55"/>
      <c r="AE109" s="55"/>
    </row>
    <row r="110" spans="1:31" ht="12.75" customHeight="1">
      <c r="A110" s="55"/>
      <c r="B110" s="55"/>
      <c r="C110" s="55"/>
      <c r="D110" s="55"/>
      <c r="E110" s="55"/>
      <c r="F110" s="56"/>
      <c r="G110" s="56"/>
      <c r="H110" s="55"/>
      <c r="I110" s="55"/>
      <c r="J110" s="55"/>
      <c r="K110" s="57"/>
      <c r="L110" s="55"/>
      <c r="M110" s="55"/>
      <c r="N110" s="55"/>
      <c r="O110" s="55"/>
      <c r="P110" s="55"/>
      <c r="Q110" s="58"/>
      <c r="R110" s="57"/>
      <c r="S110" s="55"/>
      <c r="T110" s="55"/>
      <c r="U110" s="55"/>
      <c r="V110" s="55"/>
      <c r="W110" s="55"/>
      <c r="X110" s="55"/>
      <c r="Y110" s="55"/>
      <c r="Z110" s="55"/>
      <c r="AA110" s="55"/>
      <c r="AB110" s="55"/>
      <c r="AC110" s="55"/>
      <c r="AD110" s="55"/>
      <c r="AE110" s="55"/>
    </row>
    <row r="111" spans="1:31" ht="12.75" customHeight="1">
      <c r="A111" s="55"/>
      <c r="B111" s="55"/>
      <c r="C111" s="55"/>
      <c r="D111" s="55"/>
      <c r="E111" s="55"/>
      <c r="F111" s="56"/>
      <c r="G111" s="56"/>
      <c r="H111" s="55"/>
      <c r="I111" s="55"/>
      <c r="J111" s="55"/>
      <c r="K111" s="57"/>
      <c r="L111" s="55"/>
      <c r="M111" s="55"/>
      <c r="N111" s="55"/>
      <c r="O111" s="55"/>
      <c r="P111" s="55"/>
      <c r="Q111" s="58"/>
      <c r="R111" s="57"/>
      <c r="S111" s="55"/>
      <c r="T111" s="55"/>
      <c r="U111" s="55"/>
      <c r="V111" s="55"/>
      <c r="W111" s="55"/>
      <c r="X111" s="55"/>
      <c r="Y111" s="55"/>
      <c r="Z111" s="55"/>
      <c r="AA111" s="55"/>
      <c r="AB111" s="55"/>
      <c r="AC111" s="55"/>
      <c r="AD111" s="55"/>
      <c r="AE111" s="55"/>
    </row>
    <row r="112" spans="1:31" ht="12.75" customHeight="1">
      <c r="A112" s="55"/>
      <c r="B112" s="55"/>
      <c r="C112" s="55"/>
      <c r="D112" s="55"/>
      <c r="E112" s="55"/>
      <c r="F112" s="56"/>
      <c r="G112" s="56"/>
      <c r="H112" s="55"/>
      <c r="I112" s="55"/>
      <c r="J112" s="55"/>
      <c r="K112" s="57"/>
      <c r="L112" s="55"/>
      <c r="M112" s="55"/>
      <c r="N112" s="55"/>
      <c r="O112" s="55"/>
      <c r="P112" s="55"/>
      <c r="Q112" s="58"/>
      <c r="R112" s="57"/>
      <c r="S112" s="55"/>
      <c r="T112" s="55"/>
      <c r="U112" s="55"/>
      <c r="V112" s="55"/>
      <c r="W112" s="55"/>
      <c r="X112" s="55"/>
      <c r="Y112" s="55"/>
      <c r="Z112" s="55"/>
      <c r="AA112" s="55"/>
      <c r="AB112" s="55"/>
      <c r="AC112" s="55"/>
      <c r="AD112" s="55"/>
      <c r="AE112" s="55"/>
    </row>
    <row r="113" spans="1:31" ht="12.75" customHeight="1">
      <c r="A113" s="55"/>
      <c r="B113" s="55"/>
      <c r="C113" s="55"/>
      <c r="D113" s="55"/>
      <c r="E113" s="55"/>
      <c r="F113" s="56"/>
      <c r="G113" s="56"/>
      <c r="H113" s="55"/>
      <c r="I113" s="55"/>
      <c r="J113" s="55"/>
      <c r="K113" s="57"/>
      <c r="L113" s="55"/>
      <c r="M113" s="55"/>
      <c r="N113" s="55"/>
      <c r="O113" s="55"/>
      <c r="P113" s="55"/>
      <c r="Q113" s="58"/>
      <c r="R113" s="57"/>
      <c r="S113" s="55"/>
      <c r="T113" s="55"/>
      <c r="U113" s="55"/>
      <c r="V113" s="55"/>
      <c r="W113" s="55"/>
      <c r="X113" s="55"/>
      <c r="Y113" s="55"/>
      <c r="Z113" s="55"/>
      <c r="AA113" s="55"/>
      <c r="AB113" s="55"/>
      <c r="AC113" s="55"/>
      <c r="AD113" s="55"/>
      <c r="AE113" s="55"/>
    </row>
    <row r="114" spans="1:31" ht="12.75" customHeight="1">
      <c r="A114" s="55"/>
      <c r="B114" s="55"/>
      <c r="C114" s="55"/>
      <c r="D114" s="55"/>
      <c r="E114" s="55"/>
      <c r="F114" s="56"/>
      <c r="G114" s="56"/>
      <c r="H114" s="55"/>
      <c r="I114" s="55"/>
      <c r="J114" s="55"/>
      <c r="K114" s="57"/>
      <c r="L114" s="55"/>
      <c r="M114" s="55"/>
      <c r="N114" s="55"/>
      <c r="O114" s="55"/>
      <c r="P114" s="55"/>
      <c r="Q114" s="58"/>
      <c r="R114" s="57"/>
      <c r="S114" s="55"/>
      <c r="T114" s="55"/>
      <c r="U114" s="55"/>
      <c r="V114" s="55"/>
      <c r="W114" s="55"/>
      <c r="X114" s="55"/>
      <c r="Y114" s="55"/>
      <c r="Z114" s="55"/>
      <c r="AA114" s="55"/>
      <c r="AB114" s="55"/>
      <c r="AC114" s="55"/>
      <c r="AD114" s="55"/>
      <c r="AE114" s="55"/>
    </row>
    <row r="115" spans="1:31" ht="12.75" customHeight="1">
      <c r="A115" s="55"/>
      <c r="B115" s="55"/>
      <c r="C115" s="55"/>
      <c r="D115" s="55"/>
      <c r="E115" s="55"/>
      <c r="F115" s="56"/>
      <c r="G115" s="56"/>
      <c r="H115" s="55"/>
      <c r="I115" s="55"/>
      <c r="J115" s="55"/>
      <c r="K115" s="57"/>
      <c r="L115" s="55"/>
      <c r="M115" s="55"/>
      <c r="N115" s="55"/>
      <c r="O115" s="55"/>
      <c r="P115" s="55"/>
      <c r="Q115" s="58"/>
      <c r="R115" s="57"/>
      <c r="S115" s="55"/>
      <c r="T115" s="55"/>
      <c r="U115" s="55"/>
      <c r="V115" s="55"/>
      <c r="W115" s="55"/>
      <c r="X115" s="55"/>
      <c r="Y115" s="55"/>
      <c r="Z115" s="55"/>
      <c r="AA115" s="55"/>
      <c r="AB115" s="55"/>
      <c r="AC115" s="55"/>
      <c r="AD115" s="55"/>
      <c r="AE115" s="55"/>
    </row>
    <row r="116" spans="1:31" ht="12.75" customHeight="1">
      <c r="A116" s="55"/>
      <c r="B116" s="55"/>
      <c r="C116" s="55"/>
      <c r="D116" s="55"/>
      <c r="E116" s="55"/>
      <c r="F116" s="56"/>
      <c r="G116" s="56"/>
      <c r="H116" s="55"/>
      <c r="I116" s="55"/>
      <c r="J116" s="55"/>
      <c r="K116" s="57"/>
      <c r="L116" s="55"/>
      <c r="M116" s="55"/>
      <c r="N116" s="55"/>
      <c r="O116" s="55"/>
      <c r="P116" s="55"/>
      <c r="Q116" s="58"/>
      <c r="R116" s="57"/>
      <c r="S116" s="55"/>
      <c r="T116" s="55"/>
      <c r="U116" s="55"/>
      <c r="V116" s="55"/>
      <c r="W116" s="55"/>
      <c r="X116" s="55"/>
      <c r="Y116" s="55"/>
      <c r="Z116" s="55"/>
      <c r="AA116" s="55"/>
      <c r="AB116" s="55"/>
      <c r="AC116" s="55"/>
      <c r="AD116" s="55"/>
      <c r="AE116" s="55"/>
    </row>
    <row r="117" spans="1:31" ht="12.75" customHeight="1">
      <c r="A117" s="55"/>
      <c r="B117" s="55"/>
      <c r="C117" s="55"/>
      <c r="D117" s="55"/>
      <c r="E117" s="55"/>
      <c r="F117" s="56"/>
      <c r="G117" s="56"/>
      <c r="H117" s="55"/>
      <c r="I117" s="55"/>
      <c r="J117" s="55"/>
      <c r="K117" s="57"/>
      <c r="L117" s="55"/>
      <c r="M117" s="55"/>
      <c r="N117" s="55"/>
      <c r="O117" s="55"/>
      <c r="P117" s="55"/>
      <c r="Q117" s="58"/>
      <c r="R117" s="57"/>
      <c r="S117" s="55"/>
      <c r="T117" s="55"/>
      <c r="U117" s="55"/>
      <c r="V117" s="55"/>
      <c r="W117" s="55"/>
      <c r="X117" s="55"/>
      <c r="Y117" s="55"/>
      <c r="Z117" s="55"/>
      <c r="AA117" s="55"/>
      <c r="AB117" s="55"/>
      <c r="AC117" s="55"/>
      <c r="AD117" s="55"/>
      <c r="AE117" s="55"/>
    </row>
    <row r="118" spans="1:31" ht="12.75" customHeight="1">
      <c r="A118" s="55"/>
      <c r="B118" s="55"/>
      <c r="C118" s="55"/>
      <c r="D118" s="55"/>
      <c r="E118" s="55"/>
      <c r="F118" s="56"/>
      <c r="G118" s="56"/>
      <c r="H118" s="55"/>
      <c r="I118" s="55"/>
      <c r="J118" s="55"/>
      <c r="K118" s="57"/>
      <c r="L118" s="55"/>
      <c r="M118" s="55"/>
      <c r="N118" s="55"/>
      <c r="O118" s="55"/>
      <c r="P118" s="55"/>
      <c r="Q118" s="58"/>
      <c r="R118" s="57"/>
      <c r="S118" s="55"/>
      <c r="T118" s="55"/>
      <c r="U118" s="55"/>
      <c r="V118" s="55"/>
      <c r="W118" s="55"/>
      <c r="X118" s="55"/>
      <c r="Y118" s="55"/>
      <c r="Z118" s="55"/>
      <c r="AA118" s="55"/>
      <c r="AB118" s="55"/>
      <c r="AC118" s="55"/>
      <c r="AD118" s="55"/>
      <c r="AE118" s="55"/>
    </row>
    <row r="119" spans="1:31" ht="12.75" customHeight="1">
      <c r="A119" s="55"/>
      <c r="B119" s="55"/>
      <c r="C119" s="55"/>
      <c r="D119" s="55"/>
      <c r="E119" s="55"/>
      <c r="F119" s="56"/>
      <c r="G119" s="56"/>
      <c r="H119" s="55"/>
      <c r="I119" s="55"/>
      <c r="J119" s="55"/>
      <c r="K119" s="57"/>
      <c r="L119" s="55"/>
      <c r="M119" s="55"/>
      <c r="N119" s="55"/>
      <c r="O119" s="55"/>
      <c r="P119" s="55"/>
      <c r="Q119" s="58"/>
      <c r="R119" s="57"/>
      <c r="S119" s="55"/>
      <c r="T119" s="55"/>
      <c r="U119" s="55"/>
      <c r="V119" s="55"/>
      <c r="W119" s="55"/>
      <c r="X119" s="55"/>
      <c r="Y119" s="55"/>
      <c r="Z119" s="55"/>
      <c r="AA119" s="55"/>
      <c r="AB119" s="55"/>
      <c r="AC119" s="55"/>
      <c r="AD119" s="55"/>
      <c r="AE119" s="55"/>
    </row>
    <row r="120" spans="1:31" ht="12.75" customHeight="1">
      <c r="A120" s="55"/>
      <c r="B120" s="55"/>
      <c r="C120" s="55"/>
      <c r="D120" s="55"/>
      <c r="E120" s="55"/>
      <c r="F120" s="56"/>
      <c r="G120" s="56"/>
      <c r="H120" s="55"/>
      <c r="I120" s="55"/>
      <c r="J120" s="55"/>
      <c r="K120" s="57"/>
      <c r="L120" s="55"/>
      <c r="M120" s="55"/>
      <c r="N120" s="55"/>
      <c r="O120" s="55"/>
      <c r="P120" s="55"/>
      <c r="Q120" s="58"/>
      <c r="R120" s="57"/>
      <c r="S120" s="55"/>
      <c r="T120" s="55"/>
      <c r="U120" s="55"/>
      <c r="V120" s="55"/>
      <c r="W120" s="55"/>
      <c r="X120" s="55"/>
      <c r="Y120" s="55"/>
      <c r="Z120" s="55"/>
      <c r="AA120" s="55"/>
      <c r="AB120" s="55"/>
      <c r="AC120" s="55"/>
      <c r="AD120" s="55"/>
      <c r="AE120" s="55"/>
    </row>
    <row r="121" spans="1:31" ht="12.75" customHeight="1">
      <c r="A121" s="55"/>
      <c r="B121" s="55"/>
      <c r="C121" s="55"/>
      <c r="D121" s="55"/>
      <c r="E121" s="55"/>
      <c r="F121" s="56"/>
      <c r="G121" s="56"/>
      <c r="H121" s="55"/>
      <c r="I121" s="55"/>
      <c r="J121" s="55"/>
      <c r="K121" s="57"/>
      <c r="L121" s="55"/>
      <c r="M121" s="55"/>
      <c r="N121" s="55"/>
      <c r="O121" s="55"/>
      <c r="P121" s="55"/>
      <c r="Q121" s="58"/>
      <c r="R121" s="57"/>
      <c r="S121" s="55"/>
      <c r="T121" s="55"/>
      <c r="U121" s="55"/>
      <c r="V121" s="55"/>
      <c r="W121" s="55"/>
      <c r="X121" s="55"/>
      <c r="Y121" s="55"/>
      <c r="Z121" s="55"/>
      <c r="AA121" s="55"/>
      <c r="AB121" s="55"/>
      <c r="AC121" s="55"/>
      <c r="AD121" s="55"/>
      <c r="AE121" s="55"/>
    </row>
    <row r="122" spans="1:31" ht="12.75" customHeight="1">
      <c r="A122" s="55"/>
      <c r="B122" s="55"/>
      <c r="C122" s="55"/>
      <c r="D122" s="55"/>
      <c r="E122" s="55"/>
      <c r="F122" s="56"/>
      <c r="G122" s="56"/>
      <c r="H122" s="55"/>
      <c r="I122" s="55"/>
      <c r="J122" s="55"/>
      <c r="K122" s="57"/>
      <c r="L122" s="55"/>
      <c r="M122" s="55"/>
      <c r="N122" s="55"/>
      <c r="O122" s="55"/>
      <c r="P122" s="55"/>
      <c r="Q122" s="58"/>
      <c r="R122" s="57"/>
      <c r="S122" s="55"/>
      <c r="T122" s="55"/>
      <c r="U122" s="55"/>
      <c r="V122" s="55"/>
      <c r="W122" s="55"/>
      <c r="X122" s="55"/>
      <c r="Y122" s="55"/>
      <c r="Z122" s="55"/>
      <c r="AA122" s="55"/>
      <c r="AB122" s="55"/>
      <c r="AC122" s="55"/>
      <c r="AD122" s="55"/>
      <c r="AE122" s="55"/>
    </row>
    <row r="123" spans="1:31" ht="12.75" customHeight="1">
      <c r="A123" s="55"/>
      <c r="B123" s="55"/>
      <c r="C123" s="55"/>
      <c r="D123" s="55"/>
      <c r="E123" s="55"/>
      <c r="F123" s="56"/>
      <c r="G123" s="56"/>
      <c r="H123" s="55"/>
      <c r="I123" s="55"/>
      <c r="J123" s="55"/>
      <c r="K123" s="57"/>
      <c r="L123" s="55"/>
      <c r="M123" s="55"/>
      <c r="N123" s="55"/>
      <c r="O123" s="55"/>
      <c r="P123" s="55"/>
      <c r="Q123" s="58"/>
      <c r="R123" s="57"/>
      <c r="S123" s="55"/>
      <c r="T123" s="55"/>
      <c r="U123" s="55"/>
      <c r="V123" s="55"/>
      <c r="W123" s="55"/>
      <c r="X123" s="55"/>
      <c r="Y123" s="55"/>
      <c r="Z123" s="55"/>
      <c r="AA123" s="55"/>
      <c r="AB123" s="55"/>
      <c r="AC123" s="55"/>
      <c r="AD123" s="55"/>
      <c r="AE123" s="55"/>
    </row>
    <row r="124" spans="1:31" ht="12.75" customHeight="1">
      <c r="A124" s="55"/>
      <c r="B124" s="55"/>
      <c r="C124" s="55"/>
      <c r="D124" s="55"/>
      <c r="E124" s="55"/>
      <c r="F124" s="56"/>
      <c r="G124" s="56"/>
      <c r="H124" s="55"/>
      <c r="I124" s="55"/>
      <c r="J124" s="55"/>
      <c r="K124" s="57"/>
      <c r="L124" s="55"/>
      <c r="M124" s="55"/>
      <c r="N124" s="55"/>
      <c r="O124" s="55"/>
      <c r="P124" s="55"/>
      <c r="Q124" s="58"/>
      <c r="R124" s="57"/>
      <c r="S124" s="55"/>
      <c r="T124" s="55"/>
      <c r="U124" s="55"/>
      <c r="V124" s="55"/>
      <c r="W124" s="55"/>
      <c r="X124" s="55"/>
      <c r="Y124" s="55"/>
      <c r="Z124" s="55"/>
      <c r="AA124" s="55"/>
      <c r="AB124" s="55"/>
      <c r="AC124" s="55"/>
      <c r="AD124" s="55"/>
      <c r="AE124" s="55"/>
    </row>
    <row r="125" spans="1:31" ht="12.75" customHeight="1">
      <c r="A125" s="55"/>
      <c r="B125" s="55"/>
      <c r="C125" s="55"/>
      <c r="D125" s="55"/>
      <c r="E125" s="55"/>
      <c r="F125" s="56"/>
      <c r="G125" s="56"/>
      <c r="H125" s="55"/>
      <c r="I125" s="55"/>
      <c r="J125" s="55"/>
      <c r="K125" s="57"/>
      <c r="L125" s="55"/>
      <c r="M125" s="55"/>
      <c r="N125" s="55"/>
      <c r="O125" s="55"/>
      <c r="P125" s="55"/>
      <c r="Q125" s="58"/>
      <c r="R125" s="57"/>
      <c r="S125" s="55"/>
      <c r="T125" s="55"/>
      <c r="U125" s="55"/>
      <c r="V125" s="55"/>
      <c r="W125" s="55"/>
      <c r="X125" s="55"/>
      <c r="Y125" s="55"/>
      <c r="Z125" s="55"/>
      <c r="AA125" s="55"/>
      <c r="AB125" s="55"/>
      <c r="AC125" s="55"/>
      <c r="AD125" s="55"/>
      <c r="AE125" s="55"/>
    </row>
    <row r="126" spans="1:31" ht="12.75" customHeight="1">
      <c r="A126" s="55"/>
      <c r="B126" s="55"/>
      <c r="C126" s="55"/>
      <c r="D126" s="55"/>
      <c r="E126" s="55"/>
      <c r="F126" s="56"/>
      <c r="G126" s="56"/>
      <c r="H126" s="55"/>
      <c r="I126" s="55"/>
      <c r="J126" s="55"/>
      <c r="K126" s="57"/>
      <c r="L126" s="55"/>
      <c r="M126" s="55"/>
      <c r="N126" s="55"/>
      <c r="O126" s="55"/>
      <c r="P126" s="55"/>
      <c r="Q126" s="58"/>
      <c r="R126" s="57"/>
      <c r="S126" s="55"/>
      <c r="T126" s="55"/>
      <c r="U126" s="55"/>
      <c r="V126" s="55"/>
      <c r="W126" s="55"/>
      <c r="X126" s="55"/>
      <c r="Y126" s="55"/>
      <c r="Z126" s="55"/>
      <c r="AA126" s="55"/>
      <c r="AB126" s="55"/>
      <c r="AC126" s="55"/>
      <c r="AD126" s="55"/>
      <c r="AE126" s="55"/>
    </row>
    <row r="127" spans="1:31" ht="12.75" customHeight="1">
      <c r="A127" s="55"/>
      <c r="B127" s="55"/>
      <c r="C127" s="55"/>
      <c r="D127" s="55"/>
      <c r="E127" s="55"/>
      <c r="F127" s="56"/>
      <c r="G127" s="56"/>
      <c r="H127" s="55"/>
      <c r="I127" s="55"/>
      <c r="J127" s="55"/>
      <c r="K127" s="57"/>
      <c r="L127" s="55"/>
      <c r="M127" s="55"/>
      <c r="N127" s="55"/>
      <c r="O127" s="55"/>
      <c r="P127" s="55"/>
      <c r="Q127" s="58"/>
      <c r="R127" s="57"/>
      <c r="S127" s="55"/>
      <c r="T127" s="55"/>
      <c r="U127" s="55"/>
      <c r="V127" s="55"/>
      <c r="W127" s="55"/>
      <c r="X127" s="55"/>
      <c r="Y127" s="55"/>
      <c r="Z127" s="55"/>
      <c r="AA127" s="55"/>
      <c r="AB127" s="55"/>
      <c r="AC127" s="55"/>
      <c r="AD127" s="55"/>
      <c r="AE127" s="55"/>
    </row>
    <row r="128" spans="1:31" ht="12.75" customHeight="1">
      <c r="A128" s="55"/>
      <c r="B128" s="55"/>
      <c r="C128" s="55"/>
      <c r="D128" s="55"/>
      <c r="E128" s="55"/>
      <c r="F128" s="56"/>
      <c r="G128" s="56"/>
      <c r="H128" s="55"/>
      <c r="I128" s="55"/>
      <c r="J128" s="55"/>
      <c r="K128" s="57"/>
      <c r="L128" s="55"/>
      <c r="M128" s="55"/>
      <c r="N128" s="55"/>
      <c r="O128" s="55"/>
      <c r="P128" s="55"/>
      <c r="Q128" s="58"/>
      <c r="R128" s="57"/>
      <c r="S128" s="55"/>
      <c r="T128" s="55"/>
      <c r="U128" s="55"/>
      <c r="V128" s="55"/>
      <c r="W128" s="55"/>
      <c r="X128" s="55"/>
      <c r="Y128" s="55"/>
      <c r="Z128" s="55"/>
      <c r="AA128" s="55"/>
      <c r="AB128" s="55"/>
      <c r="AC128" s="55"/>
      <c r="AD128" s="55"/>
      <c r="AE128" s="55"/>
    </row>
    <row r="129" spans="1:31" ht="12.75" customHeight="1">
      <c r="A129" s="55"/>
      <c r="B129" s="55"/>
      <c r="C129" s="55"/>
      <c r="D129" s="55"/>
      <c r="E129" s="55"/>
      <c r="F129" s="56"/>
      <c r="G129" s="56"/>
      <c r="H129" s="55"/>
      <c r="I129" s="55"/>
      <c r="J129" s="55"/>
      <c r="K129" s="57"/>
      <c r="L129" s="55"/>
      <c r="M129" s="55"/>
      <c r="N129" s="55"/>
      <c r="O129" s="55"/>
      <c r="P129" s="55"/>
      <c r="Q129" s="58"/>
      <c r="R129" s="57"/>
      <c r="S129" s="55"/>
      <c r="T129" s="55"/>
      <c r="U129" s="55"/>
      <c r="V129" s="55"/>
      <c r="W129" s="55"/>
      <c r="X129" s="55"/>
      <c r="Y129" s="55"/>
      <c r="Z129" s="55"/>
      <c r="AA129" s="55"/>
      <c r="AB129" s="55"/>
      <c r="AC129" s="55"/>
      <c r="AD129" s="55"/>
      <c r="AE129" s="55"/>
    </row>
    <row r="130" spans="1:31" ht="12.75" customHeight="1">
      <c r="A130" s="55"/>
      <c r="B130" s="55"/>
      <c r="C130" s="55"/>
      <c r="D130" s="55"/>
      <c r="E130" s="55"/>
      <c r="F130" s="56"/>
      <c r="G130" s="56"/>
      <c r="H130" s="55"/>
      <c r="I130" s="55"/>
      <c r="J130" s="55"/>
      <c r="K130" s="57"/>
      <c r="L130" s="55"/>
      <c r="M130" s="55"/>
      <c r="N130" s="55"/>
      <c r="O130" s="55"/>
      <c r="P130" s="55"/>
      <c r="Q130" s="58"/>
      <c r="R130" s="57"/>
      <c r="S130" s="55"/>
      <c r="T130" s="55"/>
      <c r="U130" s="55"/>
      <c r="V130" s="55"/>
      <c r="W130" s="55"/>
      <c r="X130" s="55"/>
      <c r="Y130" s="55"/>
      <c r="Z130" s="55"/>
      <c r="AA130" s="55"/>
      <c r="AB130" s="55"/>
      <c r="AC130" s="55"/>
      <c r="AD130" s="55"/>
      <c r="AE130" s="55"/>
    </row>
    <row r="131" spans="1:31" ht="12.75" customHeight="1">
      <c r="A131" s="55"/>
      <c r="B131" s="55"/>
      <c r="C131" s="55"/>
      <c r="D131" s="55"/>
      <c r="E131" s="55"/>
      <c r="F131" s="56"/>
      <c r="G131" s="56"/>
      <c r="H131" s="55"/>
      <c r="I131" s="55"/>
      <c r="J131" s="55"/>
      <c r="K131" s="57"/>
      <c r="L131" s="55"/>
      <c r="M131" s="55"/>
      <c r="N131" s="55"/>
      <c r="O131" s="55"/>
      <c r="P131" s="55"/>
      <c r="Q131" s="58"/>
      <c r="R131" s="57"/>
      <c r="S131" s="55"/>
      <c r="T131" s="55"/>
      <c r="U131" s="55"/>
      <c r="V131" s="55"/>
      <c r="W131" s="55"/>
      <c r="X131" s="55"/>
      <c r="Y131" s="55"/>
      <c r="Z131" s="55"/>
      <c r="AA131" s="55"/>
      <c r="AB131" s="55"/>
      <c r="AC131" s="55"/>
      <c r="AD131" s="55"/>
      <c r="AE131" s="55"/>
    </row>
    <row r="132" spans="1:31" ht="12.75" customHeight="1">
      <c r="A132" s="55"/>
      <c r="B132" s="55"/>
      <c r="C132" s="55"/>
      <c r="D132" s="55"/>
      <c r="E132" s="55"/>
      <c r="F132" s="56"/>
      <c r="G132" s="56"/>
      <c r="H132" s="55"/>
      <c r="I132" s="55"/>
      <c r="J132" s="55"/>
      <c r="K132" s="57"/>
      <c r="L132" s="55"/>
      <c r="M132" s="55"/>
      <c r="N132" s="55"/>
      <c r="O132" s="55"/>
      <c r="P132" s="55"/>
      <c r="Q132" s="58"/>
      <c r="R132" s="57"/>
      <c r="S132" s="55"/>
      <c r="T132" s="55"/>
      <c r="U132" s="55"/>
      <c r="V132" s="55"/>
      <c r="W132" s="55"/>
      <c r="X132" s="55"/>
      <c r="Y132" s="55"/>
      <c r="Z132" s="55"/>
      <c r="AA132" s="55"/>
      <c r="AB132" s="55"/>
      <c r="AC132" s="55"/>
      <c r="AD132" s="55"/>
      <c r="AE132" s="55"/>
    </row>
    <row r="133" spans="1:31" ht="12.75" customHeight="1">
      <c r="A133" s="55"/>
      <c r="B133" s="55"/>
      <c r="C133" s="55"/>
      <c r="D133" s="55"/>
      <c r="E133" s="55"/>
      <c r="F133" s="56"/>
      <c r="G133" s="56"/>
      <c r="H133" s="55"/>
      <c r="I133" s="55"/>
      <c r="J133" s="55"/>
      <c r="K133" s="57"/>
      <c r="L133" s="55"/>
      <c r="M133" s="55"/>
      <c r="N133" s="55"/>
      <c r="O133" s="55"/>
      <c r="P133" s="55"/>
      <c r="Q133" s="58"/>
      <c r="R133" s="57"/>
      <c r="S133" s="55"/>
      <c r="T133" s="55"/>
      <c r="U133" s="55"/>
      <c r="V133" s="55"/>
      <c r="W133" s="55"/>
      <c r="X133" s="55"/>
      <c r="Y133" s="55"/>
      <c r="Z133" s="55"/>
      <c r="AA133" s="55"/>
      <c r="AB133" s="55"/>
      <c r="AC133" s="55"/>
      <c r="AD133" s="55"/>
      <c r="AE133" s="55"/>
    </row>
    <row r="134" spans="1:31" ht="12.75" customHeight="1">
      <c r="A134" s="55"/>
      <c r="B134" s="55"/>
      <c r="C134" s="55"/>
      <c r="D134" s="55"/>
      <c r="E134" s="55"/>
      <c r="F134" s="56"/>
      <c r="G134" s="56"/>
      <c r="H134" s="55"/>
      <c r="I134" s="55"/>
      <c r="J134" s="55"/>
      <c r="K134" s="57"/>
      <c r="L134" s="55"/>
      <c r="M134" s="55"/>
      <c r="N134" s="55"/>
      <c r="O134" s="55"/>
      <c r="P134" s="55"/>
      <c r="Q134" s="58"/>
      <c r="R134" s="57"/>
      <c r="S134" s="55"/>
      <c r="T134" s="55"/>
      <c r="U134" s="55"/>
      <c r="V134" s="55"/>
      <c r="W134" s="55"/>
      <c r="X134" s="55"/>
      <c r="Y134" s="55"/>
      <c r="Z134" s="55"/>
      <c r="AA134" s="55"/>
      <c r="AB134" s="55"/>
      <c r="AC134" s="55"/>
      <c r="AD134" s="55"/>
      <c r="AE134" s="55"/>
    </row>
    <row r="135" spans="1:31" ht="12.75" customHeight="1">
      <c r="A135" s="55"/>
      <c r="B135" s="55"/>
      <c r="C135" s="55"/>
      <c r="D135" s="55"/>
      <c r="E135" s="55"/>
      <c r="F135" s="56"/>
      <c r="G135" s="56"/>
      <c r="H135" s="55"/>
      <c r="I135" s="55"/>
      <c r="J135" s="55"/>
      <c r="K135" s="57"/>
      <c r="L135" s="55"/>
      <c r="M135" s="55"/>
      <c r="N135" s="55"/>
      <c r="O135" s="55"/>
      <c r="P135" s="55"/>
      <c r="Q135" s="58"/>
      <c r="R135" s="57"/>
      <c r="S135" s="55"/>
      <c r="T135" s="55"/>
      <c r="U135" s="55"/>
      <c r="V135" s="55"/>
      <c r="W135" s="55"/>
      <c r="X135" s="55"/>
      <c r="Y135" s="55"/>
      <c r="Z135" s="55"/>
      <c r="AA135" s="55"/>
      <c r="AB135" s="55"/>
      <c r="AC135" s="55"/>
      <c r="AD135" s="55"/>
      <c r="AE135" s="55"/>
    </row>
    <row r="136" spans="1:31" ht="12.75" customHeight="1">
      <c r="A136" s="55"/>
      <c r="B136" s="55"/>
      <c r="C136" s="55"/>
      <c r="D136" s="55"/>
      <c r="E136" s="55"/>
      <c r="F136" s="56"/>
      <c r="G136" s="56"/>
      <c r="H136" s="55"/>
      <c r="I136" s="55"/>
      <c r="J136" s="55"/>
      <c r="K136" s="57"/>
      <c r="L136" s="55"/>
      <c r="M136" s="55"/>
      <c r="N136" s="55"/>
      <c r="O136" s="55"/>
      <c r="P136" s="55"/>
      <c r="Q136" s="58"/>
      <c r="R136" s="57"/>
      <c r="S136" s="55"/>
      <c r="T136" s="55"/>
      <c r="U136" s="55"/>
      <c r="V136" s="55"/>
      <c r="W136" s="55"/>
      <c r="X136" s="55"/>
      <c r="Y136" s="55"/>
      <c r="Z136" s="55"/>
      <c r="AA136" s="55"/>
      <c r="AB136" s="55"/>
      <c r="AC136" s="55"/>
      <c r="AD136" s="55"/>
      <c r="AE136" s="55"/>
    </row>
    <row r="137" spans="1:31" ht="12.75" customHeight="1">
      <c r="A137" s="55"/>
      <c r="B137" s="55"/>
      <c r="C137" s="55"/>
      <c r="D137" s="55"/>
      <c r="E137" s="55"/>
      <c r="F137" s="56"/>
      <c r="G137" s="56"/>
      <c r="H137" s="55"/>
      <c r="I137" s="55"/>
      <c r="J137" s="55"/>
      <c r="K137" s="57"/>
      <c r="L137" s="55"/>
      <c r="M137" s="55"/>
      <c r="N137" s="55"/>
      <c r="O137" s="55"/>
      <c r="P137" s="55"/>
      <c r="Q137" s="58"/>
      <c r="R137" s="57"/>
      <c r="S137" s="55"/>
      <c r="T137" s="55"/>
      <c r="U137" s="55"/>
      <c r="V137" s="55"/>
      <c r="W137" s="55"/>
      <c r="X137" s="55"/>
      <c r="Y137" s="55"/>
      <c r="Z137" s="55"/>
      <c r="AA137" s="55"/>
      <c r="AB137" s="55"/>
      <c r="AC137" s="55"/>
      <c r="AD137" s="55"/>
      <c r="AE137" s="55"/>
    </row>
    <row r="138" spans="1:31" ht="12.75" customHeight="1">
      <c r="A138" s="55"/>
      <c r="B138" s="55"/>
      <c r="C138" s="55"/>
      <c r="D138" s="55"/>
      <c r="E138" s="55"/>
      <c r="F138" s="56"/>
      <c r="G138" s="56"/>
      <c r="H138" s="55"/>
      <c r="I138" s="55"/>
      <c r="J138" s="55"/>
      <c r="K138" s="57"/>
      <c r="L138" s="55"/>
      <c r="M138" s="55"/>
      <c r="N138" s="55"/>
      <c r="O138" s="55"/>
      <c r="P138" s="55"/>
      <c r="Q138" s="58"/>
      <c r="R138" s="57"/>
      <c r="S138" s="55"/>
      <c r="T138" s="55"/>
      <c r="U138" s="55"/>
      <c r="V138" s="55"/>
      <c r="W138" s="55"/>
      <c r="X138" s="55"/>
      <c r="Y138" s="55"/>
      <c r="Z138" s="55"/>
      <c r="AA138" s="55"/>
      <c r="AB138" s="55"/>
      <c r="AC138" s="55"/>
      <c r="AD138" s="55"/>
      <c r="AE138" s="55"/>
    </row>
    <row r="139" spans="1:31" ht="12.75" customHeight="1">
      <c r="A139" s="55"/>
      <c r="B139" s="55"/>
      <c r="C139" s="55"/>
      <c r="D139" s="55"/>
      <c r="E139" s="55"/>
      <c r="F139" s="56"/>
      <c r="G139" s="56"/>
      <c r="H139" s="55"/>
      <c r="I139" s="55"/>
      <c r="J139" s="55"/>
      <c r="K139" s="57"/>
      <c r="L139" s="55"/>
      <c r="M139" s="55"/>
      <c r="N139" s="55"/>
      <c r="O139" s="55"/>
      <c r="P139" s="55"/>
      <c r="Q139" s="58"/>
      <c r="R139" s="57"/>
      <c r="S139" s="55"/>
      <c r="T139" s="55"/>
      <c r="U139" s="55"/>
      <c r="V139" s="55"/>
      <c r="W139" s="55"/>
      <c r="X139" s="55"/>
      <c r="Y139" s="55"/>
      <c r="Z139" s="55"/>
      <c r="AA139" s="55"/>
      <c r="AB139" s="55"/>
      <c r="AC139" s="55"/>
      <c r="AD139" s="55"/>
      <c r="AE139" s="55"/>
    </row>
    <row r="140" spans="1:31" ht="12.75" customHeight="1">
      <c r="A140" s="55"/>
      <c r="B140" s="55"/>
      <c r="C140" s="55"/>
      <c r="D140" s="55"/>
      <c r="E140" s="55"/>
      <c r="F140" s="56"/>
      <c r="G140" s="56"/>
      <c r="H140" s="55"/>
      <c r="I140" s="55"/>
      <c r="J140" s="55"/>
      <c r="K140" s="57"/>
      <c r="L140" s="55"/>
      <c r="M140" s="55"/>
      <c r="N140" s="55"/>
      <c r="O140" s="55"/>
      <c r="P140" s="55"/>
      <c r="Q140" s="58"/>
      <c r="R140" s="57"/>
      <c r="S140" s="55"/>
      <c r="T140" s="55"/>
      <c r="U140" s="55"/>
      <c r="V140" s="55"/>
      <c r="W140" s="55"/>
      <c r="X140" s="55"/>
      <c r="Y140" s="55"/>
      <c r="Z140" s="55"/>
      <c r="AA140" s="55"/>
      <c r="AB140" s="55"/>
      <c r="AC140" s="55"/>
      <c r="AD140" s="55"/>
      <c r="AE140" s="55"/>
    </row>
    <row r="141" spans="1:31" ht="12.75" customHeight="1">
      <c r="A141" s="55"/>
      <c r="B141" s="55"/>
      <c r="C141" s="55"/>
      <c r="D141" s="55"/>
      <c r="E141" s="55"/>
      <c r="F141" s="56"/>
      <c r="G141" s="56"/>
      <c r="H141" s="55"/>
      <c r="I141" s="55"/>
      <c r="J141" s="55"/>
      <c r="K141" s="57"/>
      <c r="L141" s="55"/>
      <c r="M141" s="55"/>
      <c r="N141" s="55"/>
      <c r="O141" s="55"/>
      <c r="P141" s="55"/>
      <c r="Q141" s="58"/>
      <c r="R141" s="57"/>
      <c r="S141" s="55"/>
      <c r="T141" s="55"/>
      <c r="U141" s="55"/>
      <c r="V141" s="55"/>
      <c r="W141" s="55"/>
      <c r="X141" s="55"/>
      <c r="Y141" s="55"/>
      <c r="Z141" s="55"/>
      <c r="AA141" s="55"/>
      <c r="AB141" s="55"/>
      <c r="AC141" s="55"/>
      <c r="AD141" s="55"/>
      <c r="AE141" s="55"/>
    </row>
    <row r="142" spans="1:31" ht="12.75" customHeight="1">
      <c r="A142" s="55"/>
      <c r="B142" s="55"/>
      <c r="C142" s="55"/>
      <c r="D142" s="55"/>
      <c r="E142" s="55"/>
      <c r="F142" s="56"/>
      <c r="G142" s="56"/>
      <c r="H142" s="55"/>
      <c r="I142" s="55"/>
      <c r="J142" s="55"/>
      <c r="K142" s="57"/>
      <c r="L142" s="55"/>
      <c r="M142" s="55"/>
      <c r="N142" s="55"/>
      <c r="O142" s="55"/>
      <c r="P142" s="55"/>
      <c r="Q142" s="58"/>
      <c r="R142" s="57"/>
      <c r="S142" s="55"/>
      <c r="T142" s="55"/>
      <c r="U142" s="55"/>
      <c r="V142" s="55"/>
      <c r="W142" s="55"/>
      <c r="X142" s="55"/>
      <c r="Y142" s="55"/>
      <c r="Z142" s="55"/>
      <c r="AA142" s="55"/>
      <c r="AB142" s="55"/>
      <c r="AC142" s="55"/>
      <c r="AD142" s="55"/>
      <c r="AE142" s="55"/>
    </row>
    <row r="143" spans="1:31" ht="12.75" customHeight="1">
      <c r="A143" s="55"/>
      <c r="B143" s="55"/>
      <c r="C143" s="55"/>
      <c r="D143" s="55"/>
      <c r="E143" s="55"/>
      <c r="F143" s="56"/>
      <c r="G143" s="56"/>
      <c r="H143" s="55"/>
      <c r="I143" s="55"/>
      <c r="J143" s="55"/>
      <c r="K143" s="57"/>
      <c r="L143" s="55"/>
      <c r="M143" s="55"/>
      <c r="N143" s="55"/>
      <c r="O143" s="55"/>
      <c r="P143" s="55"/>
      <c r="Q143" s="58"/>
      <c r="R143" s="57"/>
      <c r="S143" s="55"/>
      <c r="T143" s="55"/>
      <c r="U143" s="55"/>
      <c r="V143" s="55"/>
      <c r="W143" s="55"/>
      <c r="X143" s="55"/>
      <c r="Y143" s="55"/>
      <c r="Z143" s="55"/>
      <c r="AA143" s="55"/>
      <c r="AB143" s="55"/>
      <c r="AC143" s="55"/>
      <c r="AD143" s="55"/>
      <c r="AE143" s="55"/>
    </row>
    <row r="144" spans="1:31" ht="12.75" customHeight="1">
      <c r="A144" s="55"/>
      <c r="B144" s="55"/>
      <c r="C144" s="55"/>
      <c r="D144" s="55"/>
      <c r="E144" s="55"/>
      <c r="F144" s="56"/>
      <c r="G144" s="56"/>
      <c r="H144" s="55"/>
      <c r="I144" s="55"/>
      <c r="J144" s="55"/>
      <c r="K144" s="57"/>
      <c r="L144" s="55"/>
      <c r="M144" s="55"/>
      <c r="N144" s="55"/>
      <c r="O144" s="55"/>
      <c r="P144" s="55"/>
      <c r="Q144" s="58"/>
      <c r="R144" s="57"/>
      <c r="S144" s="55"/>
      <c r="T144" s="55"/>
      <c r="U144" s="55"/>
      <c r="V144" s="55"/>
      <c r="W144" s="55"/>
      <c r="X144" s="55"/>
      <c r="Y144" s="55"/>
      <c r="Z144" s="55"/>
      <c r="AA144" s="55"/>
      <c r="AB144" s="55"/>
      <c r="AC144" s="55"/>
      <c r="AD144" s="55"/>
      <c r="AE144" s="55"/>
    </row>
    <row r="145" spans="1:31" ht="12.75" customHeight="1">
      <c r="A145" s="55"/>
      <c r="B145" s="55"/>
      <c r="C145" s="55"/>
      <c r="D145" s="55"/>
      <c r="E145" s="55"/>
      <c r="F145" s="56"/>
      <c r="G145" s="56"/>
      <c r="H145" s="55"/>
      <c r="I145" s="55"/>
      <c r="J145" s="55"/>
      <c r="K145" s="57"/>
      <c r="L145" s="55"/>
      <c r="M145" s="55"/>
      <c r="N145" s="55"/>
      <c r="O145" s="55"/>
      <c r="P145" s="55"/>
      <c r="Q145" s="58"/>
      <c r="R145" s="57"/>
      <c r="S145" s="55"/>
      <c r="T145" s="55"/>
      <c r="U145" s="55"/>
      <c r="V145" s="55"/>
      <c r="W145" s="55"/>
      <c r="X145" s="55"/>
      <c r="Y145" s="55"/>
      <c r="Z145" s="55"/>
      <c r="AA145" s="55"/>
      <c r="AB145" s="55"/>
      <c r="AC145" s="55"/>
      <c r="AD145" s="55"/>
      <c r="AE145" s="55"/>
    </row>
    <row r="146" spans="1:31" ht="12.75" customHeight="1">
      <c r="A146" s="55"/>
      <c r="B146" s="55"/>
      <c r="C146" s="55"/>
      <c r="D146" s="55"/>
      <c r="E146" s="55"/>
      <c r="F146" s="56"/>
      <c r="G146" s="56"/>
      <c r="H146" s="55"/>
      <c r="I146" s="55"/>
      <c r="J146" s="55"/>
      <c r="K146" s="57"/>
      <c r="L146" s="55"/>
      <c r="M146" s="55"/>
      <c r="N146" s="55"/>
      <c r="O146" s="55"/>
      <c r="P146" s="55"/>
      <c r="Q146" s="58"/>
      <c r="R146" s="57"/>
      <c r="S146" s="55"/>
      <c r="T146" s="55"/>
      <c r="U146" s="55"/>
      <c r="V146" s="55"/>
      <c r="W146" s="55"/>
      <c r="X146" s="55"/>
      <c r="Y146" s="55"/>
      <c r="Z146" s="55"/>
      <c r="AA146" s="55"/>
      <c r="AB146" s="55"/>
      <c r="AC146" s="55"/>
      <c r="AD146" s="55"/>
      <c r="AE146" s="55"/>
    </row>
    <row r="147" spans="1:31" ht="12.75" customHeight="1">
      <c r="A147" s="55"/>
      <c r="B147" s="55"/>
      <c r="C147" s="55"/>
      <c r="D147" s="55"/>
      <c r="E147" s="55"/>
      <c r="F147" s="56"/>
      <c r="G147" s="56"/>
      <c r="H147" s="55"/>
      <c r="I147" s="55"/>
      <c r="J147" s="55"/>
      <c r="K147" s="57"/>
      <c r="L147" s="55"/>
      <c r="M147" s="55"/>
      <c r="N147" s="55"/>
      <c r="O147" s="55"/>
      <c r="P147" s="55"/>
      <c r="Q147" s="58"/>
      <c r="R147" s="57"/>
      <c r="S147" s="55"/>
      <c r="T147" s="55"/>
      <c r="U147" s="55"/>
      <c r="V147" s="55"/>
      <c r="W147" s="55"/>
      <c r="X147" s="55"/>
      <c r="Y147" s="55"/>
      <c r="Z147" s="55"/>
      <c r="AA147" s="55"/>
      <c r="AB147" s="55"/>
      <c r="AC147" s="55"/>
      <c r="AD147" s="55"/>
      <c r="AE147" s="55"/>
    </row>
    <row r="148" spans="1:31" ht="12.75" customHeight="1">
      <c r="A148" s="55"/>
      <c r="B148" s="55"/>
      <c r="C148" s="55"/>
      <c r="D148" s="55"/>
      <c r="E148" s="55"/>
      <c r="F148" s="56"/>
      <c r="G148" s="56"/>
      <c r="H148" s="55"/>
      <c r="I148" s="55"/>
      <c r="J148" s="55"/>
      <c r="K148" s="57"/>
      <c r="L148" s="55"/>
      <c r="M148" s="55"/>
      <c r="N148" s="55"/>
      <c r="O148" s="55"/>
      <c r="P148" s="55"/>
      <c r="Q148" s="58"/>
      <c r="R148" s="57"/>
      <c r="S148" s="55"/>
      <c r="T148" s="55"/>
      <c r="U148" s="55"/>
      <c r="V148" s="55"/>
      <c r="W148" s="55"/>
      <c r="X148" s="55"/>
      <c r="Y148" s="55"/>
      <c r="Z148" s="55"/>
      <c r="AA148" s="55"/>
      <c r="AB148" s="55"/>
      <c r="AC148" s="55"/>
      <c r="AD148" s="55"/>
      <c r="AE148" s="55"/>
    </row>
    <row r="149" spans="1:31" ht="12.75" customHeight="1">
      <c r="A149" s="55"/>
      <c r="B149" s="55"/>
      <c r="C149" s="55"/>
      <c r="D149" s="55"/>
      <c r="E149" s="55"/>
      <c r="F149" s="56"/>
      <c r="G149" s="56"/>
      <c r="H149" s="55"/>
      <c r="I149" s="55"/>
      <c r="J149" s="55"/>
      <c r="K149" s="57"/>
      <c r="L149" s="55"/>
      <c r="M149" s="55"/>
      <c r="N149" s="55"/>
      <c r="O149" s="55"/>
      <c r="P149" s="55"/>
      <c r="Q149" s="58"/>
      <c r="R149" s="57"/>
      <c r="S149" s="55"/>
      <c r="T149" s="55"/>
      <c r="U149" s="55"/>
      <c r="V149" s="55"/>
      <c r="W149" s="55"/>
      <c r="X149" s="55"/>
      <c r="Y149" s="55"/>
      <c r="Z149" s="55"/>
      <c r="AA149" s="55"/>
      <c r="AB149" s="55"/>
      <c r="AC149" s="55"/>
      <c r="AD149" s="55"/>
      <c r="AE149" s="55"/>
    </row>
    <row r="150" spans="1:31" ht="12.75" customHeight="1">
      <c r="A150" s="55"/>
      <c r="B150" s="55"/>
      <c r="C150" s="55"/>
      <c r="D150" s="55"/>
      <c r="E150" s="55"/>
      <c r="F150" s="56"/>
      <c r="G150" s="56"/>
      <c r="H150" s="55"/>
      <c r="I150" s="55"/>
      <c r="J150" s="55"/>
      <c r="K150" s="57"/>
      <c r="L150" s="55"/>
      <c r="M150" s="55"/>
      <c r="N150" s="55"/>
      <c r="O150" s="55"/>
      <c r="P150" s="55"/>
      <c r="Q150" s="58"/>
      <c r="R150" s="57"/>
      <c r="S150" s="55"/>
      <c r="T150" s="55"/>
      <c r="U150" s="55"/>
      <c r="V150" s="55"/>
      <c r="W150" s="55"/>
      <c r="X150" s="55"/>
      <c r="Y150" s="55"/>
      <c r="Z150" s="55"/>
      <c r="AA150" s="55"/>
      <c r="AB150" s="55"/>
      <c r="AC150" s="55"/>
      <c r="AD150" s="55"/>
      <c r="AE150" s="55"/>
    </row>
    <row r="151" spans="1:31" ht="12.75" customHeight="1">
      <c r="A151" s="55"/>
      <c r="B151" s="55"/>
      <c r="C151" s="55"/>
      <c r="D151" s="55"/>
      <c r="E151" s="55"/>
      <c r="F151" s="56"/>
      <c r="G151" s="56"/>
      <c r="H151" s="55"/>
      <c r="I151" s="55"/>
      <c r="J151" s="55"/>
      <c r="K151" s="57"/>
      <c r="L151" s="55"/>
      <c r="M151" s="55"/>
      <c r="N151" s="55"/>
      <c r="O151" s="55"/>
      <c r="P151" s="55"/>
      <c r="Q151" s="58"/>
      <c r="R151" s="57"/>
      <c r="S151" s="55"/>
      <c r="T151" s="55"/>
      <c r="U151" s="55"/>
      <c r="V151" s="55"/>
      <c r="W151" s="55"/>
      <c r="X151" s="55"/>
      <c r="Y151" s="55"/>
      <c r="Z151" s="55"/>
      <c r="AA151" s="55"/>
      <c r="AB151" s="55"/>
      <c r="AC151" s="55"/>
      <c r="AD151" s="55"/>
      <c r="AE151" s="55"/>
    </row>
    <row r="152" spans="1:31" ht="12.75" customHeight="1">
      <c r="A152" s="55"/>
      <c r="B152" s="55"/>
      <c r="C152" s="55"/>
      <c r="D152" s="55"/>
      <c r="E152" s="55"/>
      <c r="F152" s="56"/>
      <c r="G152" s="56"/>
      <c r="H152" s="55"/>
      <c r="I152" s="55"/>
      <c r="J152" s="55"/>
      <c r="K152" s="57"/>
      <c r="L152" s="55"/>
      <c r="M152" s="55"/>
      <c r="N152" s="55"/>
      <c r="O152" s="55"/>
      <c r="P152" s="55"/>
      <c r="Q152" s="58"/>
      <c r="R152" s="57"/>
      <c r="S152" s="55"/>
      <c r="T152" s="55"/>
      <c r="U152" s="55"/>
      <c r="V152" s="55"/>
      <c r="W152" s="55"/>
      <c r="X152" s="55"/>
      <c r="Y152" s="55"/>
      <c r="Z152" s="55"/>
      <c r="AA152" s="55"/>
      <c r="AB152" s="55"/>
      <c r="AC152" s="55"/>
      <c r="AD152" s="55"/>
      <c r="AE152" s="55"/>
    </row>
    <row r="153" spans="1:31" ht="12.75" customHeight="1">
      <c r="A153" s="55"/>
      <c r="B153" s="55"/>
      <c r="C153" s="55"/>
      <c r="D153" s="55"/>
      <c r="E153" s="55"/>
      <c r="F153" s="56"/>
      <c r="G153" s="56"/>
      <c r="H153" s="55"/>
      <c r="I153" s="55"/>
      <c r="J153" s="55"/>
      <c r="K153" s="57"/>
      <c r="L153" s="55"/>
      <c r="M153" s="55"/>
      <c r="N153" s="55"/>
      <c r="O153" s="55"/>
      <c r="P153" s="55"/>
      <c r="Q153" s="58"/>
      <c r="R153" s="57"/>
      <c r="S153" s="55"/>
      <c r="T153" s="55"/>
      <c r="U153" s="55"/>
      <c r="V153" s="55"/>
      <c r="W153" s="55"/>
      <c r="X153" s="55"/>
      <c r="Y153" s="55"/>
      <c r="Z153" s="55"/>
      <c r="AA153" s="55"/>
      <c r="AB153" s="55"/>
      <c r="AC153" s="55"/>
      <c r="AD153" s="55"/>
      <c r="AE153" s="55"/>
    </row>
    <row r="154" spans="1:31" ht="12.75" customHeight="1">
      <c r="A154" s="55"/>
      <c r="B154" s="55"/>
      <c r="C154" s="55"/>
      <c r="D154" s="55"/>
      <c r="E154" s="55"/>
      <c r="F154" s="56"/>
      <c r="G154" s="56"/>
      <c r="H154" s="55"/>
      <c r="I154" s="55"/>
      <c r="J154" s="55"/>
      <c r="K154" s="57"/>
      <c r="L154" s="55"/>
      <c r="M154" s="55"/>
      <c r="N154" s="55"/>
      <c r="O154" s="55"/>
      <c r="P154" s="55"/>
      <c r="Q154" s="58"/>
      <c r="R154" s="57"/>
      <c r="S154" s="55"/>
      <c r="T154" s="55"/>
      <c r="U154" s="55"/>
      <c r="V154" s="55"/>
      <c r="W154" s="55"/>
      <c r="X154" s="55"/>
      <c r="Y154" s="55"/>
      <c r="Z154" s="55"/>
      <c r="AA154" s="55"/>
      <c r="AB154" s="55"/>
      <c r="AC154" s="55"/>
      <c r="AD154" s="55"/>
      <c r="AE154" s="55"/>
    </row>
    <row r="155" spans="1:31" ht="12.75" customHeight="1">
      <c r="A155" s="55"/>
      <c r="B155" s="55"/>
      <c r="C155" s="55"/>
      <c r="D155" s="55"/>
      <c r="E155" s="55"/>
      <c r="F155" s="56"/>
      <c r="G155" s="56"/>
      <c r="H155" s="55"/>
      <c r="I155" s="55"/>
      <c r="J155" s="55"/>
      <c r="K155" s="57"/>
      <c r="L155" s="55"/>
      <c r="M155" s="55"/>
      <c r="N155" s="55"/>
      <c r="O155" s="55"/>
      <c r="P155" s="55"/>
      <c r="Q155" s="58"/>
      <c r="R155" s="57"/>
      <c r="S155" s="55"/>
      <c r="T155" s="55"/>
      <c r="U155" s="55"/>
      <c r="V155" s="55"/>
      <c r="W155" s="55"/>
      <c r="X155" s="55"/>
      <c r="Y155" s="55"/>
      <c r="Z155" s="55"/>
      <c r="AA155" s="55"/>
      <c r="AB155" s="55"/>
      <c r="AC155" s="55"/>
      <c r="AD155" s="55"/>
      <c r="AE155" s="55"/>
    </row>
    <row r="156" spans="1:31" ht="12.75" customHeight="1">
      <c r="A156" s="55"/>
      <c r="B156" s="55"/>
      <c r="C156" s="55"/>
      <c r="D156" s="55"/>
      <c r="E156" s="55"/>
      <c r="F156" s="56"/>
      <c r="G156" s="56"/>
      <c r="H156" s="55"/>
      <c r="I156" s="55"/>
      <c r="J156" s="55"/>
      <c r="K156" s="57"/>
      <c r="L156" s="55"/>
      <c r="M156" s="55"/>
      <c r="N156" s="55"/>
      <c r="O156" s="55"/>
      <c r="P156" s="55"/>
      <c r="Q156" s="58"/>
      <c r="R156" s="57"/>
      <c r="S156" s="55"/>
      <c r="T156" s="55"/>
      <c r="U156" s="55"/>
      <c r="V156" s="55"/>
      <c r="W156" s="55"/>
      <c r="X156" s="55"/>
      <c r="Y156" s="55"/>
      <c r="Z156" s="55"/>
      <c r="AA156" s="55"/>
      <c r="AB156" s="55"/>
      <c r="AC156" s="55"/>
      <c r="AD156" s="55"/>
      <c r="AE156" s="55"/>
    </row>
    <row r="157" spans="1:31" ht="12.75" customHeight="1">
      <c r="A157" s="55"/>
      <c r="B157" s="55"/>
      <c r="C157" s="55"/>
      <c r="D157" s="55"/>
      <c r="E157" s="55"/>
      <c r="F157" s="56"/>
      <c r="G157" s="56"/>
      <c r="H157" s="55"/>
      <c r="I157" s="55"/>
      <c r="J157" s="55"/>
      <c r="K157" s="57"/>
      <c r="L157" s="55"/>
      <c r="M157" s="55"/>
      <c r="N157" s="55"/>
      <c r="O157" s="55"/>
      <c r="P157" s="55"/>
      <c r="Q157" s="58"/>
      <c r="R157" s="57"/>
      <c r="S157" s="55"/>
      <c r="T157" s="55"/>
      <c r="U157" s="55"/>
      <c r="V157" s="55"/>
      <c r="W157" s="55"/>
      <c r="X157" s="55"/>
      <c r="Y157" s="55"/>
      <c r="Z157" s="55"/>
      <c r="AA157" s="55"/>
      <c r="AB157" s="55"/>
      <c r="AC157" s="55"/>
      <c r="AD157" s="55"/>
      <c r="AE157" s="55"/>
    </row>
    <row r="158" spans="1:31" ht="12.75" customHeight="1">
      <c r="A158" s="55"/>
      <c r="B158" s="55"/>
      <c r="C158" s="55"/>
      <c r="D158" s="55"/>
      <c r="E158" s="55"/>
      <c r="F158" s="56"/>
      <c r="G158" s="56"/>
      <c r="H158" s="55"/>
      <c r="I158" s="55"/>
      <c r="J158" s="55"/>
      <c r="K158" s="57"/>
      <c r="L158" s="55"/>
      <c r="M158" s="55"/>
      <c r="N158" s="55"/>
      <c r="O158" s="55"/>
      <c r="P158" s="55"/>
      <c r="Q158" s="58"/>
      <c r="R158" s="57"/>
      <c r="S158" s="55"/>
      <c r="T158" s="55"/>
      <c r="U158" s="55"/>
      <c r="V158" s="55"/>
      <c r="W158" s="55"/>
      <c r="X158" s="55"/>
      <c r="Y158" s="55"/>
      <c r="Z158" s="55"/>
      <c r="AA158" s="55"/>
      <c r="AB158" s="55"/>
      <c r="AC158" s="55"/>
      <c r="AD158" s="55"/>
      <c r="AE158" s="55"/>
    </row>
    <row r="159" spans="1:31" ht="12.75" customHeight="1">
      <c r="A159" s="55"/>
      <c r="B159" s="55"/>
      <c r="C159" s="55"/>
      <c r="D159" s="55"/>
      <c r="E159" s="55"/>
      <c r="F159" s="56"/>
      <c r="G159" s="56"/>
      <c r="H159" s="55"/>
      <c r="I159" s="55"/>
      <c r="J159" s="55"/>
      <c r="K159" s="57"/>
      <c r="L159" s="55"/>
      <c r="M159" s="55"/>
      <c r="N159" s="55"/>
      <c r="O159" s="55"/>
      <c r="P159" s="55"/>
      <c r="Q159" s="58"/>
      <c r="R159" s="57"/>
      <c r="S159" s="55"/>
      <c r="T159" s="55"/>
      <c r="U159" s="55"/>
      <c r="V159" s="55"/>
      <c r="W159" s="55"/>
      <c r="X159" s="55"/>
      <c r="Y159" s="55"/>
      <c r="Z159" s="55"/>
      <c r="AA159" s="55"/>
      <c r="AB159" s="55"/>
      <c r="AC159" s="55"/>
      <c r="AD159" s="55"/>
      <c r="AE159" s="55"/>
    </row>
    <row r="160" spans="1:31" ht="12.75" customHeight="1">
      <c r="A160" s="55"/>
      <c r="B160" s="55"/>
      <c r="C160" s="55"/>
      <c r="D160" s="55"/>
      <c r="E160" s="55"/>
      <c r="F160" s="56"/>
      <c r="G160" s="56"/>
      <c r="H160" s="55"/>
      <c r="I160" s="55"/>
      <c r="J160" s="55"/>
      <c r="K160" s="57"/>
      <c r="L160" s="55"/>
      <c r="M160" s="55"/>
      <c r="N160" s="55"/>
      <c r="O160" s="55"/>
      <c r="P160" s="55"/>
      <c r="Q160" s="58"/>
      <c r="R160" s="57"/>
      <c r="S160" s="55"/>
      <c r="T160" s="55"/>
      <c r="U160" s="55"/>
      <c r="V160" s="55"/>
      <c r="W160" s="55"/>
      <c r="X160" s="55"/>
      <c r="Y160" s="55"/>
      <c r="Z160" s="55"/>
      <c r="AA160" s="55"/>
      <c r="AB160" s="55"/>
      <c r="AC160" s="55"/>
      <c r="AD160" s="55"/>
      <c r="AE160" s="55"/>
    </row>
    <row r="161" spans="1:31" ht="12.75" customHeight="1">
      <c r="A161" s="55"/>
      <c r="B161" s="55"/>
      <c r="C161" s="55"/>
      <c r="D161" s="55"/>
      <c r="E161" s="55"/>
      <c r="F161" s="56"/>
      <c r="G161" s="56"/>
      <c r="H161" s="55"/>
      <c r="I161" s="55"/>
      <c r="J161" s="55"/>
      <c r="K161" s="57"/>
      <c r="L161" s="55"/>
      <c r="M161" s="55"/>
      <c r="N161" s="55"/>
      <c r="O161" s="55"/>
      <c r="P161" s="55"/>
      <c r="Q161" s="58"/>
      <c r="R161" s="57"/>
      <c r="S161" s="55"/>
      <c r="T161" s="55"/>
      <c r="U161" s="55"/>
      <c r="V161" s="55"/>
      <c r="W161" s="55"/>
      <c r="X161" s="55"/>
      <c r="Y161" s="55"/>
      <c r="Z161" s="55"/>
      <c r="AA161" s="55"/>
      <c r="AB161" s="55"/>
      <c r="AC161" s="55"/>
      <c r="AD161" s="55"/>
      <c r="AE161" s="55"/>
    </row>
    <row r="162" spans="1:31" ht="12.75" customHeight="1">
      <c r="A162" s="55"/>
      <c r="B162" s="55"/>
      <c r="C162" s="55"/>
      <c r="D162" s="55"/>
      <c r="E162" s="55"/>
      <c r="F162" s="56"/>
      <c r="G162" s="56"/>
      <c r="H162" s="55"/>
      <c r="I162" s="55"/>
      <c r="J162" s="55"/>
      <c r="K162" s="57"/>
      <c r="L162" s="55"/>
      <c r="M162" s="55"/>
      <c r="N162" s="55"/>
      <c r="O162" s="55"/>
      <c r="P162" s="55"/>
      <c r="Q162" s="58"/>
      <c r="R162" s="57"/>
      <c r="S162" s="55"/>
      <c r="T162" s="55"/>
      <c r="U162" s="55"/>
      <c r="V162" s="55"/>
      <c r="W162" s="55"/>
      <c r="X162" s="55"/>
      <c r="Y162" s="55"/>
      <c r="Z162" s="55"/>
      <c r="AA162" s="55"/>
      <c r="AB162" s="55"/>
      <c r="AC162" s="55"/>
      <c r="AD162" s="55"/>
      <c r="AE162" s="55"/>
    </row>
    <row r="163" spans="1:31" ht="12.75" customHeight="1">
      <c r="A163" s="55"/>
      <c r="B163" s="55"/>
      <c r="C163" s="55"/>
      <c r="D163" s="55"/>
      <c r="E163" s="55"/>
      <c r="F163" s="56"/>
      <c r="G163" s="56"/>
      <c r="H163" s="55"/>
      <c r="I163" s="55"/>
      <c r="J163" s="55"/>
      <c r="K163" s="57"/>
      <c r="L163" s="55"/>
      <c r="M163" s="55"/>
      <c r="N163" s="55"/>
      <c r="O163" s="55"/>
      <c r="P163" s="55"/>
      <c r="Q163" s="58"/>
      <c r="R163" s="57"/>
      <c r="S163" s="55"/>
      <c r="T163" s="55"/>
      <c r="U163" s="55"/>
      <c r="V163" s="55"/>
      <c r="W163" s="55"/>
      <c r="X163" s="55"/>
      <c r="Y163" s="55"/>
      <c r="Z163" s="55"/>
      <c r="AA163" s="55"/>
      <c r="AB163" s="55"/>
      <c r="AC163" s="55"/>
      <c r="AD163" s="55"/>
      <c r="AE163" s="55"/>
    </row>
    <row r="164" spans="1:31" ht="12.75" customHeight="1">
      <c r="A164" s="55"/>
      <c r="B164" s="55"/>
      <c r="C164" s="55"/>
      <c r="D164" s="55"/>
      <c r="E164" s="55"/>
      <c r="F164" s="56"/>
      <c r="G164" s="56"/>
      <c r="H164" s="55"/>
      <c r="I164" s="55"/>
      <c r="J164" s="55"/>
      <c r="K164" s="57"/>
      <c r="L164" s="55"/>
      <c r="M164" s="55"/>
      <c r="N164" s="55"/>
      <c r="O164" s="55"/>
      <c r="P164" s="55"/>
      <c r="Q164" s="58"/>
      <c r="R164" s="57"/>
      <c r="S164" s="55"/>
      <c r="T164" s="55"/>
      <c r="U164" s="55"/>
      <c r="V164" s="55"/>
      <c r="W164" s="55"/>
      <c r="X164" s="55"/>
      <c r="Y164" s="55"/>
      <c r="Z164" s="55"/>
      <c r="AA164" s="55"/>
      <c r="AB164" s="55"/>
      <c r="AC164" s="55"/>
      <c r="AD164" s="55"/>
      <c r="AE164" s="55"/>
    </row>
    <row r="165" spans="1:31" ht="12.75" customHeight="1">
      <c r="A165" s="55"/>
      <c r="B165" s="55"/>
      <c r="C165" s="55"/>
      <c r="D165" s="55"/>
      <c r="E165" s="55"/>
      <c r="F165" s="56"/>
      <c r="G165" s="56"/>
      <c r="H165" s="55"/>
      <c r="I165" s="55"/>
      <c r="J165" s="55"/>
      <c r="K165" s="57"/>
      <c r="L165" s="55"/>
      <c r="M165" s="55"/>
      <c r="N165" s="55"/>
      <c r="O165" s="55"/>
      <c r="P165" s="55"/>
      <c r="Q165" s="58"/>
      <c r="R165" s="57"/>
      <c r="S165" s="55"/>
      <c r="T165" s="55"/>
      <c r="U165" s="55"/>
      <c r="V165" s="55"/>
      <c r="W165" s="55"/>
      <c r="X165" s="55"/>
      <c r="Y165" s="55"/>
      <c r="Z165" s="55"/>
      <c r="AA165" s="55"/>
      <c r="AB165" s="55"/>
      <c r="AC165" s="55"/>
      <c r="AD165" s="55"/>
      <c r="AE165" s="55"/>
    </row>
    <row r="166" spans="1:31" ht="12.75" customHeight="1">
      <c r="A166" s="55"/>
      <c r="B166" s="55"/>
      <c r="C166" s="55"/>
      <c r="D166" s="55"/>
      <c r="E166" s="55"/>
      <c r="F166" s="56"/>
      <c r="G166" s="56"/>
      <c r="H166" s="55"/>
      <c r="I166" s="55"/>
      <c r="J166" s="55"/>
      <c r="K166" s="57"/>
      <c r="L166" s="55"/>
      <c r="M166" s="55"/>
      <c r="N166" s="55"/>
      <c r="O166" s="55"/>
      <c r="P166" s="55"/>
      <c r="Q166" s="58"/>
      <c r="R166" s="57"/>
      <c r="S166" s="55"/>
      <c r="T166" s="55"/>
      <c r="U166" s="55"/>
      <c r="V166" s="55"/>
      <c r="W166" s="55"/>
      <c r="X166" s="55"/>
      <c r="Y166" s="55"/>
      <c r="Z166" s="55"/>
      <c r="AA166" s="55"/>
      <c r="AB166" s="55"/>
      <c r="AC166" s="55"/>
      <c r="AD166" s="55"/>
      <c r="AE166" s="55"/>
    </row>
    <row r="167" spans="1:31" ht="12.75" customHeight="1">
      <c r="A167" s="55"/>
      <c r="B167" s="55"/>
      <c r="C167" s="55"/>
      <c r="D167" s="55"/>
      <c r="E167" s="55"/>
      <c r="F167" s="56"/>
      <c r="G167" s="56"/>
      <c r="H167" s="55"/>
      <c r="I167" s="55"/>
      <c r="J167" s="55"/>
      <c r="K167" s="57"/>
      <c r="L167" s="55"/>
      <c r="M167" s="55"/>
      <c r="N167" s="55"/>
      <c r="O167" s="55"/>
      <c r="P167" s="55"/>
      <c r="Q167" s="58"/>
      <c r="R167" s="57"/>
      <c r="S167" s="55"/>
      <c r="T167" s="55"/>
      <c r="U167" s="55"/>
      <c r="V167" s="55"/>
      <c r="W167" s="55"/>
      <c r="X167" s="55"/>
      <c r="Y167" s="55"/>
      <c r="Z167" s="55"/>
      <c r="AA167" s="55"/>
      <c r="AB167" s="55"/>
      <c r="AC167" s="55"/>
      <c r="AD167" s="55"/>
      <c r="AE167" s="55"/>
    </row>
    <row r="168" spans="1:31" ht="12.75" customHeight="1">
      <c r="A168" s="55"/>
      <c r="B168" s="55"/>
      <c r="C168" s="55"/>
      <c r="D168" s="55"/>
      <c r="E168" s="55"/>
      <c r="F168" s="56"/>
      <c r="G168" s="56"/>
      <c r="H168" s="55"/>
      <c r="I168" s="55"/>
      <c r="J168" s="55"/>
      <c r="K168" s="57"/>
      <c r="L168" s="55"/>
      <c r="M168" s="55"/>
      <c r="N168" s="55"/>
      <c r="O168" s="55"/>
      <c r="P168" s="55"/>
      <c r="Q168" s="58"/>
      <c r="R168" s="57"/>
      <c r="S168" s="55"/>
      <c r="T168" s="55"/>
      <c r="U168" s="55"/>
      <c r="V168" s="55"/>
      <c r="W168" s="55"/>
      <c r="X168" s="55"/>
      <c r="Y168" s="55"/>
      <c r="Z168" s="55"/>
      <c r="AA168" s="55"/>
      <c r="AB168" s="55"/>
      <c r="AC168" s="55"/>
      <c r="AD168" s="55"/>
      <c r="AE168" s="55"/>
    </row>
    <row r="169" spans="1:31" ht="12.75" customHeight="1">
      <c r="A169" s="55"/>
      <c r="B169" s="55"/>
      <c r="C169" s="55"/>
      <c r="D169" s="55"/>
      <c r="E169" s="55"/>
      <c r="F169" s="56"/>
      <c r="G169" s="56"/>
      <c r="H169" s="55"/>
      <c r="I169" s="55"/>
      <c r="J169" s="55"/>
      <c r="K169" s="57"/>
      <c r="L169" s="55"/>
      <c r="M169" s="55"/>
      <c r="N169" s="55"/>
      <c r="O169" s="55"/>
      <c r="P169" s="55"/>
      <c r="Q169" s="58"/>
      <c r="R169" s="57"/>
      <c r="S169" s="55"/>
      <c r="T169" s="55"/>
      <c r="U169" s="55"/>
      <c r="V169" s="55"/>
      <c r="W169" s="55"/>
      <c r="X169" s="55"/>
      <c r="Y169" s="55"/>
      <c r="Z169" s="55"/>
      <c r="AA169" s="55"/>
      <c r="AB169" s="55"/>
      <c r="AC169" s="55"/>
      <c r="AD169" s="55"/>
      <c r="AE169" s="55"/>
    </row>
    <row r="170" spans="1:31" ht="12.75" customHeight="1">
      <c r="A170" s="55"/>
      <c r="B170" s="55"/>
      <c r="C170" s="55"/>
      <c r="D170" s="55"/>
      <c r="E170" s="55"/>
      <c r="F170" s="56"/>
      <c r="G170" s="56"/>
      <c r="H170" s="55"/>
      <c r="I170" s="55"/>
      <c r="J170" s="55"/>
      <c r="K170" s="57"/>
      <c r="L170" s="55"/>
      <c r="M170" s="55"/>
      <c r="N170" s="55"/>
      <c r="O170" s="55"/>
      <c r="P170" s="55"/>
      <c r="Q170" s="58"/>
      <c r="R170" s="57"/>
      <c r="S170" s="55"/>
      <c r="T170" s="55"/>
      <c r="U170" s="55"/>
      <c r="V170" s="55"/>
      <c r="W170" s="55"/>
      <c r="X170" s="55"/>
      <c r="Y170" s="55"/>
      <c r="Z170" s="55"/>
      <c r="AA170" s="55"/>
      <c r="AB170" s="55"/>
      <c r="AC170" s="55"/>
      <c r="AD170" s="55"/>
      <c r="AE170" s="55"/>
    </row>
    <row r="171" spans="1:31" ht="12.75" customHeight="1">
      <c r="A171" s="55"/>
      <c r="B171" s="55"/>
      <c r="C171" s="55"/>
      <c r="D171" s="55"/>
      <c r="E171" s="55"/>
      <c r="F171" s="56"/>
      <c r="G171" s="56"/>
      <c r="H171" s="55"/>
      <c r="I171" s="55"/>
      <c r="J171" s="55"/>
      <c r="K171" s="57"/>
      <c r="L171" s="55"/>
      <c r="M171" s="55"/>
      <c r="N171" s="55"/>
      <c r="O171" s="55"/>
      <c r="P171" s="55"/>
      <c r="Q171" s="58"/>
      <c r="R171" s="57"/>
      <c r="S171" s="55"/>
      <c r="T171" s="55"/>
      <c r="U171" s="55"/>
      <c r="V171" s="55"/>
      <c r="W171" s="55"/>
      <c r="X171" s="55"/>
      <c r="Y171" s="55"/>
      <c r="Z171" s="55"/>
      <c r="AA171" s="55"/>
      <c r="AB171" s="55"/>
      <c r="AC171" s="55"/>
      <c r="AD171" s="55"/>
      <c r="AE171" s="55"/>
    </row>
    <row r="172" spans="1:31" ht="12.75" customHeight="1">
      <c r="A172" s="55"/>
      <c r="B172" s="55"/>
      <c r="C172" s="55"/>
      <c r="D172" s="55"/>
      <c r="E172" s="55"/>
      <c r="F172" s="56"/>
      <c r="G172" s="56"/>
      <c r="H172" s="55"/>
      <c r="I172" s="55"/>
      <c r="J172" s="55"/>
      <c r="K172" s="57"/>
      <c r="L172" s="55"/>
      <c r="M172" s="55"/>
      <c r="N172" s="55"/>
      <c r="O172" s="55"/>
      <c r="P172" s="55"/>
      <c r="Q172" s="58"/>
      <c r="R172" s="57"/>
      <c r="S172" s="55"/>
      <c r="T172" s="55"/>
      <c r="U172" s="55"/>
      <c r="V172" s="55"/>
      <c r="W172" s="55"/>
      <c r="X172" s="55"/>
      <c r="Y172" s="55"/>
      <c r="Z172" s="55"/>
      <c r="AA172" s="55"/>
      <c r="AB172" s="55"/>
      <c r="AC172" s="55"/>
      <c r="AD172" s="55"/>
      <c r="AE172" s="55"/>
    </row>
    <row r="173" spans="1:31" ht="12.75" customHeight="1">
      <c r="A173" s="55"/>
      <c r="B173" s="55"/>
      <c r="C173" s="55"/>
      <c r="D173" s="55"/>
      <c r="E173" s="55"/>
      <c r="F173" s="56"/>
      <c r="G173" s="56"/>
      <c r="H173" s="55"/>
      <c r="I173" s="55"/>
      <c r="J173" s="55"/>
      <c r="K173" s="57"/>
      <c r="L173" s="55"/>
      <c r="M173" s="55"/>
      <c r="N173" s="55"/>
      <c r="O173" s="55"/>
      <c r="P173" s="55"/>
      <c r="Q173" s="58"/>
      <c r="R173" s="57"/>
      <c r="S173" s="55"/>
      <c r="T173" s="55"/>
      <c r="U173" s="55"/>
      <c r="V173" s="55"/>
      <c r="W173" s="55"/>
      <c r="X173" s="55"/>
      <c r="Y173" s="55"/>
      <c r="Z173" s="55"/>
      <c r="AA173" s="55"/>
      <c r="AB173" s="55"/>
      <c r="AC173" s="55"/>
      <c r="AD173" s="55"/>
      <c r="AE173" s="55"/>
    </row>
    <row r="174" spans="1:31" ht="12.75" customHeight="1">
      <c r="A174" s="55"/>
      <c r="B174" s="55"/>
      <c r="C174" s="55"/>
      <c r="D174" s="55"/>
      <c r="E174" s="55"/>
      <c r="F174" s="56"/>
      <c r="G174" s="56"/>
      <c r="H174" s="55"/>
      <c r="I174" s="55"/>
      <c r="J174" s="55"/>
      <c r="K174" s="57"/>
      <c r="L174" s="55"/>
      <c r="M174" s="55"/>
      <c r="N174" s="55"/>
      <c r="O174" s="55"/>
      <c r="P174" s="55"/>
      <c r="Q174" s="58"/>
      <c r="R174" s="57"/>
      <c r="S174" s="55"/>
      <c r="T174" s="55"/>
      <c r="U174" s="55"/>
      <c r="V174" s="55"/>
      <c r="W174" s="55"/>
      <c r="X174" s="55"/>
      <c r="Y174" s="55"/>
      <c r="Z174" s="55"/>
      <c r="AA174" s="55"/>
      <c r="AB174" s="55"/>
      <c r="AC174" s="55"/>
      <c r="AD174" s="55"/>
      <c r="AE174" s="55"/>
    </row>
    <row r="175" spans="1:31" ht="12.75" customHeight="1">
      <c r="A175" s="55"/>
      <c r="B175" s="55"/>
      <c r="C175" s="55"/>
      <c r="D175" s="55"/>
      <c r="E175" s="55"/>
      <c r="F175" s="56"/>
      <c r="G175" s="56"/>
      <c r="H175" s="55"/>
      <c r="I175" s="55"/>
      <c r="J175" s="55"/>
      <c r="K175" s="57"/>
      <c r="L175" s="55"/>
      <c r="M175" s="55"/>
      <c r="N175" s="55"/>
      <c r="O175" s="55"/>
      <c r="P175" s="55"/>
      <c r="Q175" s="58"/>
      <c r="R175" s="57"/>
      <c r="S175" s="55"/>
      <c r="T175" s="55"/>
      <c r="U175" s="55"/>
      <c r="V175" s="55"/>
      <c r="W175" s="55"/>
      <c r="X175" s="55"/>
      <c r="Y175" s="55"/>
      <c r="Z175" s="55"/>
      <c r="AA175" s="55"/>
      <c r="AB175" s="55"/>
      <c r="AC175" s="55"/>
      <c r="AD175" s="55"/>
      <c r="AE175" s="55"/>
    </row>
    <row r="176" spans="1:31" ht="12.75" customHeight="1">
      <c r="A176" s="55"/>
      <c r="B176" s="55"/>
      <c r="C176" s="55"/>
      <c r="D176" s="55"/>
      <c r="E176" s="55"/>
      <c r="F176" s="56"/>
      <c r="G176" s="56"/>
      <c r="H176" s="55"/>
      <c r="I176" s="55"/>
      <c r="J176" s="55"/>
      <c r="K176" s="57"/>
      <c r="L176" s="55"/>
      <c r="M176" s="55"/>
      <c r="N176" s="55"/>
      <c r="O176" s="55"/>
      <c r="P176" s="55"/>
      <c r="Q176" s="58"/>
      <c r="R176" s="57"/>
      <c r="S176" s="55"/>
      <c r="T176" s="55"/>
      <c r="U176" s="55"/>
      <c r="V176" s="55"/>
      <c r="W176" s="55"/>
      <c r="X176" s="55"/>
      <c r="Y176" s="55"/>
      <c r="Z176" s="55"/>
      <c r="AA176" s="55"/>
      <c r="AB176" s="55"/>
      <c r="AC176" s="55"/>
      <c r="AD176" s="55"/>
      <c r="AE176" s="55"/>
    </row>
    <row r="177" spans="1:31" ht="12.75" customHeight="1">
      <c r="A177" s="55"/>
      <c r="B177" s="55"/>
      <c r="C177" s="55"/>
      <c r="D177" s="55"/>
      <c r="E177" s="55"/>
      <c r="F177" s="56"/>
      <c r="G177" s="56"/>
      <c r="H177" s="55"/>
      <c r="I177" s="55"/>
      <c r="J177" s="55"/>
      <c r="K177" s="57"/>
      <c r="L177" s="55"/>
      <c r="M177" s="55"/>
      <c r="N177" s="55"/>
      <c r="O177" s="55"/>
      <c r="P177" s="55"/>
      <c r="Q177" s="58"/>
      <c r="R177" s="57"/>
      <c r="S177" s="55"/>
      <c r="T177" s="55"/>
      <c r="U177" s="55"/>
      <c r="V177" s="55"/>
      <c r="W177" s="55"/>
      <c r="X177" s="55"/>
      <c r="Y177" s="55"/>
      <c r="Z177" s="55"/>
      <c r="AA177" s="55"/>
      <c r="AB177" s="55"/>
      <c r="AC177" s="55"/>
      <c r="AD177" s="55"/>
      <c r="AE177" s="55"/>
    </row>
    <row r="178" spans="1:31" ht="12.75" customHeight="1">
      <c r="A178" s="55"/>
      <c r="B178" s="55"/>
      <c r="C178" s="55"/>
      <c r="D178" s="55"/>
      <c r="E178" s="55"/>
      <c r="F178" s="56"/>
      <c r="G178" s="56"/>
      <c r="H178" s="55"/>
      <c r="I178" s="55"/>
      <c r="J178" s="55"/>
      <c r="K178" s="57"/>
      <c r="L178" s="55"/>
      <c r="M178" s="55"/>
      <c r="N178" s="55"/>
      <c r="O178" s="55"/>
      <c r="P178" s="55"/>
      <c r="Q178" s="58"/>
      <c r="R178" s="57"/>
      <c r="S178" s="55"/>
      <c r="T178" s="55"/>
      <c r="U178" s="55"/>
      <c r="V178" s="55"/>
      <c r="W178" s="55"/>
      <c r="X178" s="55"/>
      <c r="Y178" s="55"/>
      <c r="Z178" s="55"/>
      <c r="AA178" s="55"/>
      <c r="AB178" s="55"/>
      <c r="AC178" s="55"/>
      <c r="AD178" s="55"/>
      <c r="AE178" s="55"/>
    </row>
    <row r="179" spans="1:31" ht="12.75" customHeight="1">
      <c r="A179" s="55"/>
      <c r="B179" s="55"/>
      <c r="C179" s="55"/>
      <c r="D179" s="55"/>
      <c r="E179" s="55"/>
      <c r="F179" s="56"/>
      <c r="G179" s="56"/>
      <c r="H179" s="55"/>
      <c r="I179" s="55"/>
      <c r="J179" s="55"/>
      <c r="K179" s="57"/>
      <c r="L179" s="55"/>
      <c r="M179" s="55"/>
      <c r="N179" s="55"/>
      <c r="O179" s="55"/>
      <c r="P179" s="55"/>
      <c r="Q179" s="58"/>
      <c r="R179" s="57"/>
      <c r="S179" s="55"/>
      <c r="T179" s="55"/>
      <c r="U179" s="55"/>
      <c r="V179" s="55"/>
      <c r="W179" s="55"/>
      <c r="X179" s="55"/>
      <c r="Y179" s="55"/>
      <c r="Z179" s="55"/>
      <c r="AA179" s="55"/>
      <c r="AB179" s="55"/>
      <c r="AC179" s="55"/>
      <c r="AD179" s="55"/>
      <c r="AE179" s="55"/>
    </row>
    <row r="180" spans="1:31" ht="12.75" customHeight="1">
      <c r="A180" s="55"/>
      <c r="B180" s="55"/>
      <c r="C180" s="55"/>
      <c r="D180" s="55"/>
      <c r="E180" s="55"/>
      <c r="F180" s="56"/>
      <c r="G180" s="56"/>
      <c r="H180" s="55"/>
      <c r="I180" s="55"/>
      <c r="J180" s="55"/>
      <c r="K180" s="57"/>
      <c r="L180" s="55"/>
      <c r="M180" s="55"/>
      <c r="N180" s="55"/>
      <c r="O180" s="55"/>
      <c r="P180" s="55"/>
      <c r="Q180" s="58"/>
      <c r="R180" s="57"/>
      <c r="S180" s="55"/>
      <c r="T180" s="55"/>
      <c r="U180" s="55"/>
      <c r="V180" s="55"/>
      <c r="W180" s="55"/>
      <c r="X180" s="55"/>
      <c r="Y180" s="55"/>
      <c r="Z180" s="55"/>
      <c r="AA180" s="55"/>
      <c r="AB180" s="55"/>
      <c r="AC180" s="55"/>
      <c r="AD180" s="55"/>
      <c r="AE180" s="55"/>
    </row>
    <row r="181" spans="1:31" ht="12.75" customHeight="1">
      <c r="A181" s="55"/>
      <c r="B181" s="55"/>
      <c r="C181" s="55"/>
      <c r="D181" s="55"/>
      <c r="E181" s="55"/>
      <c r="F181" s="56"/>
      <c r="G181" s="56"/>
      <c r="H181" s="55"/>
      <c r="I181" s="55"/>
      <c r="J181" s="55"/>
      <c r="K181" s="57"/>
      <c r="L181" s="55"/>
      <c r="M181" s="55"/>
      <c r="N181" s="55"/>
      <c r="O181" s="55"/>
      <c r="P181" s="55"/>
      <c r="Q181" s="58"/>
      <c r="R181" s="57"/>
      <c r="S181" s="55"/>
      <c r="T181" s="55"/>
      <c r="U181" s="55"/>
      <c r="V181" s="55"/>
      <c r="W181" s="55"/>
      <c r="X181" s="55"/>
      <c r="Y181" s="55"/>
      <c r="Z181" s="55"/>
      <c r="AA181" s="55"/>
      <c r="AB181" s="55"/>
      <c r="AC181" s="55"/>
      <c r="AD181" s="55"/>
      <c r="AE181" s="55"/>
    </row>
    <row r="182" spans="1:31" ht="12.75" customHeight="1">
      <c r="A182" s="55"/>
      <c r="B182" s="55"/>
      <c r="C182" s="55"/>
      <c r="D182" s="55"/>
      <c r="E182" s="55"/>
      <c r="F182" s="56"/>
      <c r="G182" s="56"/>
      <c r="H182" s="55"/>
      <c r="I182" s="55"/>
      <c r="J182" s="55"/>
      <c r="K182" s="57"/>
      <c r="L182" s="55"/>
      <c r="M182" s="55"/>
      <c r="N182" s="55"/>
      <c r="O182" s="55"/>
      <c r="P182" s="55"/>
      <c r="Q182" s="58"/>
      <c r="R182" s="57"/>
      <c r="S182" s="55"/>
      <c r="T182" s="55"/>
      <c r="U182" s="55"/>
      <c r="V182" s="55"/>
      <c r="W182" s="55"/>
      <c r="X182" s="55"/>
      <c r="Y182" s="55"/>
      <c r="Z182" s="55"/>
      <c r="AA182" s="55"/>
      <c r="AB182" s="55"/>
      <c r="AC182" s="55"/>
      <c r="AD182" s="55"/>
      <c r="AE182" s="55"/>
    </row>
    <row r="183" spans="1:31" ht="12.75" customHeight="1">
      <c r="A183" s="55"/>
      <c r="B183" s="55"/>
      <c r="C183" s="55"/>
      <c r="D183" s="55"/>
      <c r="E183" s="55"/>
      <c r="F183" s="56"/>
      <c r="G183" s="56"/>
      <c r="H183" s="55"/>
      <c r="I183" s="55"/>
      <c r="J183" s="55"/>
      <c r="K183" s="57"/>
      <c r="L183" s="55"/>
      <c r="M183" s="55"/>
      <c r="N183" s="55"/>
      <c r="O183" s="55"/>
      <c r="P183" s="55"/>
      <c r="Q183" s="58"/>
      <c r="R183" s="57"/>
      <c r="S183" s="55"/>
      <c r="T183" s="55"/>
      <c r="U183" s="55"/>
      <c r="V183" s="55"/>
      <c r="W183" s="55"/>
      <c r="X183" s="55"/>
      <c r="Y183" s="55"/>
      <c r="Z183" s="55"/>
      <c r="AA183" s="55"/>
      <c r="AB183" s="55"/>
      <c r="AC183" s="55"/>
      <c r="AD183" s="55"/>
      <c r="AE183" s="55"/>
    </row>
    <row r="184" spans="1:31" ht="12.75" customHeight="1">
      <c r="A184" s="55"/>
      <c r="B184" s="55"/>
      <c r="C184" s="55"/>
      <c r="D184" s="55"/>
      <c r="E184" s="55"/>
      <c r="F184" s="56"/>
      <c r="G184" s="56"/>
      <c r="H184" s="55"/>
      <c r="I184" s="55"/>
      <c r="J184" s="55"/>
      <c r="K184" s="57"/>
      <c r="L184" s="55"/>
      <c r="M184" s="55"/>
      <c r="N184" s="55"/>
      <c r="O184" s="55"/>
      <c r="P184" s="55"/>
      <c r="Q184" s="58"/>
      <c r="R184" s="57"/>
      <c r="S184" s="55"/>
      <c r="T184" s="55"/>
      <c r="U184" s="55"/>
      <c r="V184" s="55"/>
      <c r="W184" s="55"/>
      <c r="X184" s="55"/>
      <c r="Y184" s="55"/>
      <c r="Z184" s="55"/>
      <c r="AA184" s="55"/>
      <c r="AB184" s="55"/>
      <c r="AC184" s="55"/>
      <c r="AD184" s="55"/>
      <c r="AE184" s="55"/>
    </row>
    <row r="185" spans="1:31" ht="12.75" customHeight="1">
      <c r="A185" s="55"/>
      <c r="B185" s="55"/>
      <c r="C185" s="55"/>
      <c r="D185" s="55"/>
      <c r="E185" s="55"/>
      <c r="F185" s="56"/>
      <c r="G185" s="56"/>
      <c r="H185" s="55"/>
      <c r="I185" s="55"/>
      <c r="J185" s="55"/>
      <c r="K185" s="57"/>
      <c r="L185" s="55"/>
      <c r="M185" s="55"/>
      <c r="N185" s="55"/>
      <c r="O185" s="55"/>
      <c r="P185" s="55"/>
      <c r="Q185" s="58"/>
      <c r="R185" s="57"/>
      <c r="S185" s="55"/>
      <c r="T185" s="55"/>
      <c r="U185" s="55"/>
      <c r="V185" s="55"/>
      <c r="W185" s="55"/>
      <c r="X185" s="55"/>
      <c r="Y185" s="55"/>
      <c r="Z185" s="55"/>
      <c r="AA185" s="55"/>
      <c r="AB185" s="55"/>
      <c r="AC185" s="55"/>
      <c r="AD185" s="55"/>
      <c r="AE185" s="55"/>
    </row>
    <row r="186" spans="1:31" ht="12.75" customHeight="1">
      <c r="A186" s="55"/>
      <c r="B186" s="55"/>
      <c r="C186" s="55"/>
      <c r="D186" s="55"/>
      <c r="E186" s="55"/>
      <c r="F186" s="56"/>
      <c r="G186" s="56"/>
      <c r="H186" s="55"/>
      <c r="I186" s="55"/>
      <c r="J186" s="55"/>
      <c r="K186" s="57"/>
      <c r="L186" s="55"/>
      <c r="M186" s="55"/>
      <c r="N186" s="55"/>
      <c r="O186" s="55"/>
      <c r="P186" s="55"/>
      <c r="Q186" s="58"/>
      <c r="R186" s="57"/>
      <c r="S186" s="55"/>
      <c r="T186" s="55"/>
      <c r="U186" s="55"/>
      <c r="V186" s="55"/>
      <c r="W186" s="55"/>
      <c r="X186" s="55"/>
      <c r="Y186" s="55"/>
      <c r="Z186" s="55"/>
      <c r="AA186" s="55"/>
      <c r="AB186" s="55"/>
      <c r="AC186" s="55"/>
      <c r="AD186" s="55"/>
      <c r="AE186" s="55"/>
    </row>
    <row r="187" spans="1:31" ht="12.75" customHeight="1">
      <c r="A187" s="55"/>
      <c r="B187" s="55"/>
      <c r="C187" s="55"/>
      <c r="D187" s="55"/>
      <c r="E187" s="55"/>
      <c r="F187" s="56"/>
      <c r="G187" s="56"/>
      <c r="H187" s="55"/>
      <c r="I187" s="55"/>
      <c r="J187" s="55"/>
      <c r="K187" s="57"/>
      <c r="L187" s="55"/>
      <c r="M187" s="55"/>
      <c r="N187" s="55"/>
      <c r="O187" s="55"/>
      <c r="P187" s="55"/>
      <c r="Q187" s="58"/>
      <c r="R187" s="57"/>
      <c r="S187" s="55"/>
      <c r="T187" s="55"/>
      <c r="U187" s="55"/>
      <c r="V187" s="55"/>
      <c r="W187" s="55"/>
      <c r="X187" s="55"/>
      <c r="Y187" s="55"/>
      <c r="Z187" s="55"/>
      <c r="AA187" s="55"/>
      <c r="AB187" s="55"/>
      <c r="AC187" s="55"/>
      <c r="AD187" s="55"/>
      <c r="AE187" s="55"/>
    </row>
    <row r="188" spans="1:31" ht="12.75" customHeight="1">
      <c r="A188" s="55"/>
      <c r="B188" s="55"/>
      <c r="C188" s="55"/>
      <c r="D188" s="55"/>
      <c r="E188" s="55"/>
      <c r="F188" s="56"/>
      <c r="G188" s="56"/>
      <c r="H188" s="55"/>
      <c r="I188" s="55"/>
      <c r="J188" s="55"/>
      <c r="K188" s="57"/>
      <c r="L188" s="55"/>
      <c r="M188" s="55"/>
      <c r="N188" s="55"/>
      <c r="O188" s="55"/>
      <c r="P188" s="55"/>
      <c r="Q188" s="58"/>
      <c r="R188" s="57"/>
      <c r="S188" s="55"/>
      <c r="T188" s="55"/>
      <c r="U188" s="55"/>
      <c r="V188" s="55"/>
      <c r="W188" s="55"/>
      <c r="X188" s="55"/>
      <c r="Y188" s="55"/>
      <c r="Z188" s="55"/>
      <c r="AA188" s="55"/>
      <c r="AB188" s="55"/>
      <c r="AC188" s="55"/>
      <c r="AD188" s="55"/>
      <c r="AE188" s="55"/>
    </row>
    <row r="189" spans="1:31" ht="12.75" customHeight="1">
      <c r="A189" s="55"/>
      <c r="B189" s="55"/>
      <c r="C189" s="55"/>
      <c r="D189" s="55"/>
      <c r="E189" s="55"/>
      <c r="F189" s="56"/>
      <c r="G189" s="56"/>
      <c r="H189" s="55"/>
      <c r="I189" s="55"/>
      <c r="J189" s="55"/>
      <c r="K189" s="57"/>
      <c r="L189" s="55"/>
      <c r="M189" s="55"/>
      <c r="N189" s="55"/>
      <c r="O189" s="55"/>
      <c r="P189" s="55"/>
      <c r="Q189" s="58"/>
      <c r="R189" s="57"/>
      <c r="S189" s="55"/>
      <c r="T189" s="55"/>
      <c r="U189" s="55"/>
      <c r="V189" s="55"/>
      <c r="W189" s="55"/>
      <c r="X189" s="55"/>
      <c r="Y189" s="55"/>
      <c r="Z189" s="55"/>
      <c r="AA189" s="55"/>
      <c r="AB189" s="55"/>
      <c r="AC189" s="55"/>
      <c r="AD189" s="55"/>
      <c r="AE189" s="55"/>
    </row>
    <row r="190" spans="1:31" ht="12.75" customHeight="1">
      <c r="A190" s="55"/>
      <c r="B190" s="55"/>
      <c r="C190" s="55"/>
      <c r="D190" s="55"/>
      <c r="E190" s="55"/>
      <c r="F190" s="56"/>
      <c r="G190" s="56"/>
      <c r="H190" s="55"/>
      <c r="I190" s="55"/>
      <c r="J190" s="55"/>
      <c r="K190" s="57"/>
      <c r="L190" s="55"/>
      <c r="M190" s="55"/>
      <c r="N190" s="55"/>
      <c r="O190" s="55"/>
      <c r="P190" s="55"/>
      <c r="Q190" s="58"/>
      <c r="R190" s="57"/>
      <c r="S190" s="55"/>
      <c r="T190" s="55"/>
      <c r="U190" s="55"/>
      <c r="V190" s="55"/>
      <c r="W190" s="55"/>
      <c r="X190" s="55"/>
      <c r="Y190" s="55"/>
      <c r="Z190" s="55"/>
      <c r="AA190" s="55"/>
      <c r="AB190" s="55"/>
      <c r="AC190" s="55"/>
      <c r="AD190" s="55"/>
      <c r="AE190" s="55"/>
    </row>
    <row r="191" spans="1:31" ht="12.75" customHeight="1">
      <c r="A191" s="55"/>
      <c r="B191" s="55"/>
      <c r="C191" s="55"/>
      <c r="D191" s="55"/>
      <c r="E191" s="55"/>
      <c r="F191" s="56"/>
      <c r="G191" s="56"/>
      <c r="H191" s="55"/>
      <c r="I191" s="55"/>
      <c r="J191" s="55"/>
      <c r="K191" s="57"/>
      <c r="L191" s="55"/>
      <c r="M191" s="55"/>
      <c r="N191" s="55"/>
      <c r="O191" s="55"/>
      <c r="P191" s="55"/>
      <c r="Q191" s="58"/>
      <c r="R191" s="57"/>
      <c r="S191" s="55"/>
      <c r="T191" s="55"/>
      <c r="U191" s="55"/>
      <c r="V191" s="55"/>
      <c r="W191" s="55"/>
      <c r="X191" s="55"/>
      <c r="Y191" s="55"/>
      <c r="Z191" s="55"/>
      <c r="AA191" s="55"/>
      <c r="AB191" s="55"/>
      <c r="AC191" s="55"/>
      <c r="AD191" s="55"/>
      <c r="AE191" s="55"/>
    </row>
    <row r="192" spans="1:31" ht="12.75" customHeight="1">
      <c r="A192" s="55"/>
      <c r="B192" s="55"/>
      <c r="C192" s="55"/>
      <c r="D192" s="55"/>
      <c r="E192" s="55"/>
      <c r="F192" s="56"/>
      <c r="G192" s="56"/>
      <c r="H192" s="55"/>
      <c r="I192" s="55"/>
      <c r="J192" s="55"/>
      <c r="K192" s="57"/>
      <c r="L192" s="55"/>
      <c r="M192" s="55"/>
      <c r="N192" s="55"/>
      <c r="O192" s="55"/>
      <c r="P192" s="55"/>
      <c r="Q192" s="58"/>
      <c r="R192" s="57"/>
      <c r="S192" s="55"/>
      <c r="T192" s="55"/>
      <c r="U192" s="55"/>
      <c r="V192" s="55"/>
      <c r="W192" s="55"/>
      <c r="X192" s="55"/>
      <c r="Y192" s="55"/>
      <c r="Z192" s="55"/>
      <c r="AA192" s="55"/>
      <c r="AB192" s="55"/>
      <c r="AC192" s="55"/>
      <c r="AD192" s="55"/>
      <c r="AE192" s="55"/>
    </row>
    <row r="193" spans="1:31" ht="12.75" customHeight="1">
      <c r="A193" s="55"/>
      <c r="B193" s="55"/>
      <c r="C193" s="55"/>
      <c r="D193" s="55"/>
      <c r="E193" s="55"/>
      <c r="F193" s="56"/>
      <c r="G193" s="56"/>
      <c r="H193" s="55"/>
      <c r="I193" s="55"/>
      <c r="J193" s="55"/>
      <c r="K193" s="57"/>
      <c r="L193" s="55"/>
      <c r="M193" s="55"/>
      <c r="N193" s="55"/>
      <c r="O193" s="55"/>
      <c r="P193" s="55"/>
      <c r="Q193" s="58"/>
      <c r="R193" s="57"/>
      <c r="S193" s="55"/>
      <c r="T193" s="55"/>
      <c r="U193" s="55"/>
      <c r="V193" s="55"/>
      <c r="W193" s="55"/>
      <c r="X193" s="55"/>
      <c r="Y193" s="55"/>
      <c r="Z193" s="55"/>
      <c r="AA193" s="55"/>
      <c r="AB193" s="55"/>
      <c r="AC193" s="55"/>
      <c r="AD193" s="55"/>
      <c r="AE193" s="55"/>
    </row>
    <row r="194" spans="1:31" ht="12.75" customHeight="1">
      <c r="A194" s="55"/>
      <c r="B194" s="55"/>
      <c r="C194" s="55"/>
      <c r="D194" s="55"/>
      <c r="E194" s="55"/>
      <c r="F194" s="56"/>
      <c r="G194" s="56"/>
      <c r="H194" s="55"/>
      <c r="I194" s="55"/>
      <c r="J194" s="55"/>
      <c r="K194" s="57"/>
      <c r="L194" s="55"/>
      <c r="M194" s="55"/>
      <c r="N194" s="55"/>
      <c r="O194" s="55"/>
      <c r="P194" s="55"/>
      <c r="Q194" s="58"/>
      <c r="R194" s="57"/>
      <c r="S194" s="55"/>
      <c r="T194" s="55"/>
      <c r="U194" s="55"/>
      <c r="V194" s="55"/>
      <c r="W194" s="55"/>
      <c r="X194" s="55"/>
      <c r="Y194" s="55"/>
      <c r="Z194" s="55"/>
      <c r="AA194" s="55"/>
      <c r="AB194" s="55"/>
      <c r="AC194" s="55"/>
      <c r="AD194" s="55"/>
      <c r="AE194" s="55"/>
    </row>
    <row r="195" spans="1:31" ht="12.75" customHeight="1">
      <c r="A195" s="55"/>
      <c r="B195" s="55"/>
      <c r="C195" s="55"/>
      <c r="D195" s="55"/>
      <c r="E195" s="55"/>
      <c r="F195" s="56"/>
      <c r="G195" s="56"/>
      <c r="H195" s="55"/>
      <c r="I195" s="55"/>
      <c r="J195" s="55"/>
      <c r="K195" s="57"/>
      <c r="L195" s="55"/>
      <c r="M195" s="55"/>
      <c r="N195" s="55"/>
      <c r="O195" s="55"/>
      <c r="P195" s="55"/>
      <c r="Q195" s="58"/>
      <c r="R195" s="57"/>
      <c r="S195" s="55"/>
      <c r="T195" s="55"/>
      <c r="U195" s="55"/>
      <c r="V195" s="55"/>
      <c r="W195" s="55"/>
      <c r="X195" s="55"/>
      <c r="Y195" s="55"/>
      <c r="Z195" s="55"/>
      <c r="AA195" s="55"/>
      <c r="AB195" s="55"/>
      <c r="AC195" s="55"/>
      <c r="AD195" s="55"/>
      <c r="AE195" s="55"/>
    </row>
    <row r="196" spans="1:31" ht="12.75" customHeight="1">
      <c r="A196" s="55"/>
      <c r="B196" s="55"/>
      <c r="C196" s="55"/>
      <c r="D196" s="55"/>
      <c r="E196" s="55"/>
      <c r="F196" s="56"/>
      <c r="G196" s="56"/>
      <c r="H196" s="55"/>
      <c r="I196" s="55"/>
      <c r="J196" s="55"/>
      <c r="K196" s="57"/>
      <c r="L196" s="55"/>
      <c r="M196" s="55"/>
      <c r="N196" s="55"/>
      <c r="O196" s="55"/>
      <c r="P196" s="55"/>
      <c r="Q196" s="58"/>
      <c r="R196" s="57"/>
      <c r="S196" s="55"/>
      <c r="T196" s="55"/>
      <c r="U196" s="55"/>
      <c r="V196" s="55"/>
      <c r="W196" s="55"/>
      <c r="X196" s="55"/>
      <c r="Y196" s="55"/>
      <c r="Z196" s="55"/>
      <c r="AA196" s="55"/>
      <c r="AB196" s="55"/>
      <c r="AC196" s="55"/>
      <c r="AD196" s="55"/>
      <c r="AE196" s="55"/>
    </row>
    <row r="197" spans="1:31" ht="12.75" customHeight="1">
      <c r="A197" s="55"/>
      <c r="B197" s="55"/>
      <c r="C197" s="55"/>
      <c r="D197" s="55"/>
      <c r="E197" s="55"/>
      <c r="F197" s="56"/>
      <c r="G197" s="56"/>
      <c r="H197" s="55"/>
      <c r="I197" s="55"/>
      <c r="J197" s="55"/>
      <c r="K197" s="57"/>
      <c r="L197" s="55"/>
      <c r="M197" s="55"/>
      <c r="N197" s="55"/>
      <c r="O197" s="55"/>
      <c r="P197" s="55"/>
      <c r="Q197" s="58"/>
      <c r="R197" s="57"/>
      <c r="S197" s="55"/>
      <c r="T197" s="55"/>
      <c r="U197" s="55"/>
      <c r="V197" s="55"/>
      <c r="W197" s="55"/>
      <c r="X197" s="55"/>
      <c r="Y197" s="55"/>
      <c r="Z197" s="55"/>
      <c r="AA197" s="55"/>
      <c r="AB197" s="55"/>
      <c r="AC197" s="55"/>
      <c r="AD197" s="55"/>
      <c r="AE197" s="55"/>
    </row>
    <row r="198" spans="1:31" ht="12.75" customHeight="1">
      <c r="A198" s="55"/>
      <c r="B198" s="55"/>
      <c r="C198" s="55"/>
      <c r="D198" s="55"/>
      <c r="E198" s="55"/>
      <c r="F198" s="56"/>
      <c r="G198" s="56"/>
      <c r="H198" s="55"/>
      <c r="I198" s="55"/>
      <c r="J198" s="55"/>
      <c r="K198" s="57"/>
      <c r="L198" s="55"/>
      <c r="M198" s="55"/>
      <c r="N198" s="55"/>
      <c r="O198" s="55"/>
      <c r="P198" s="55"/>
      <c r="Q198" s="58"/>
      <c r="R198" s="57"/>
      <c r="S198" s="55"/>
      <c r="T198" s="55"/>
      <c r="U198" s="55"/>
      <c r="V198" s="55"/>
      <c r="W198" s="55"/>
      <c r="X198" s="55"/>
      <c r="Y198" s="55"/>
      <c r="Z198" s="55"/>
      <c r="AA198" s="55"/>
      <c r="AB198" s="55"/>
      <c r="AC198" s="55"/>
      <c r="AD198" s="55"/>
      <c r="AE198" s="55"/>
    </row>
    <row r="199" spans="1:31" ht="12.75" customHeight="1">
      <c r="A199" s="55"/>
      <c r="B199" s="55"/>
      <c r="C199" s="55"/>
      <c r="D199" s="55"/>
      <c r="E199" s="55"/>
      <c r="F199" s="56"/>
      <c r="G199" s="56"/>
      <c r="H199" s="55"/>
      <c r="I199" s="55"/>
      <c r="J199" s="55"/>
      <c r="K199" s="57"/>
      <c r="L199" s="55"/>
      <c r="M199" s="55"/>
      <c r="N199" s="55"/>
      <c r="O199" s="55"/>
      <c r="P199" s="55"/>
      <c r="Q199" s="58"/>
      <c r="R199" s="57"/>
      <c r="S199" s="55"/>
      <c r="T199" s="55"/>
      <c r="U199" s="55"/>
      <c r="V199" s="55"/>
      <c r="W199" s="55"/>
      <c r="X199" s="55"/>
      <c r="Y199" s="55"/>
      <c r="Z199" s="55"/>
      <c r="AA199" s="55"/>
      <c r="AB199" s="55"/>
      <c r="AC199" s="55"/>
      <c r="AD199" s="55"/>
      <c r="AE199" s="55"/>
    </row>
    <row r="200" spans="1:31" ht="12.75" customHeight="1">
      <c r="A200" s="55"/>
      <c r="B200" s="55"/>
      <c r="C200" s="55"/>
      <c r="D200" s="55"/>
      <c r="E200" s="55"/>
      <c r="F200" s="56"/>
      <c r="G200" s="56"/>
      <c r="H200" s="55"/>
      <c r="I200" s="55"/>
      <c r="J200" s="55"/>
      <c r="K200" s="57"/>
      <c r="L200" s="55"/>
      <c r="M200" s="55"/>
      <c r="N200" s="55"/>
      <c r="O200" s="55"/>
      <c r="P200" s="55"/>
      <c r="Q200" s="58"/>
      <c r="R200" s="57"/>
      <c r="S200" s="55"/>
      <c r="T200" s="55"/>
      <c r="U200" s="55"/>
      <c r="V200" s="55"/>
      <c r="W200" s="55"/>
      <c r="X200" s="55"/>
      <c r="Y200" s="55"/>
      <c r="Z200" s="55"/>
      <c r="AA200" s="55"/>
      <c r="AB200" s="55"/>
      <c r="AC200" s="55"/>
      <c r="AD200" s="55"/>
      <c r="AE200" s="55"/>
    </row>
    <row r="201" spans="1:31" ht="12.75" customHeight="1">
      <c r="A201" s="55"/>
      <c r="B201" s="55"/>
      <c r="C201" s="55"/>
      <c r="D201" s="55"/>
      <c r="E201" s="55"/>
      <c r="F201" s="56"/>
      <c r="G201" s="56"/>
      <c r="H201" s="55"/>
      <c r="I201" s="55"/>
      <c r="J201" s="55"/>
      <c r="K201" s="57"/>
      <c r="L201" s="55"/>
      <c r="M201" s="55"/>
      <c r="N201" s="55"/>
      <c r="O201" s="55"/>
      <c r="P201" s="55"/>
      <c r="Q201" s="58"/>
      <c r="R201" s="57"/>
      <c r="S201" s="55"/>
      <c r="T201" s="55"/>
      <c r="U201" s="55"/>
      <c r="V201" s="55"/>
      <c r="W201" s="55"/>
      <c r="X201" s="55"/>
      <c r="Y201" s="55"/>
      <c r="Z201" s="55"/>
      <c r="AA201" s="55"/>
      <c r="AB201" s="55"/>
      <c r="AC201" s="55"/>
      <c r="AD201" s="55"/>
      <c r="AE201" s="55"/>
    </row>
    <row r="202" spans="1:31" ht="12.75" customHeight="1">
      <c r="A202" s="55"/>
      <c r="B202" s="55"/>
      <c r="C202" s="55"/>
      <c r="D202" s="55"/>
      <c r="E202" s="55"/>
      <c r="F202" s="56"/>
      <c r="G202" s="56"/>
      <c r="H202" s="55"/>
      <c r="I202" s="55"/>
      <c r="J202" s="55"/>
      <c r="K202" s="57"/>
      <c r="L202" s="55"/>
      <c r="M202" s="55"/>
      <c r="N202" s="55"/>
      <c r="O202" s="55"/>
      <c r="P202" s="55"/>
      <c r="Q202" s="58"/>
      <c r="R202" s="57"/>
      <c r="S202" s="55"/>
      <c r="T202" s="55"/>
      <c r="U202" s="55"/>
      <c r="V202" s="55"/>
      <c r="W202" s="55"/>
      <c r="X202" s="55"/>
      <c r="Y202" s="55"/>
      <c r="Z202" s="55"/>
      <c r="AA202" s="55"/>
      <c r="AB202" s="55"/>
      <c r="AC202" s="55"/>
      <c r="AD202" s="55"/>
      <c r="AE202" s="55"/>
    </row>
    <row r="203" spans="1:31" ht="12.75" customHeight="1">
      <c r="A203" s="55"/>
      <c r="B203" s="55"/>
      <c r="C203" s="55"/>
      <c r="D203" s="55"/>
      <c r="E203" s="55"/>
      <c r="F203" s="56"/>
      <c r="G203" s="56"/>
      <c r="H203" s="55"/>
      <c r="I203" s="55"/>
      <c r="J203" s="55"/>
      <c r="K203" s="57"/>
      <c r="L203" s="55"/>
      <c r="M203" s="55"/>
      <c r="N203" s="55"/>
      <c r="O203" s="55"/>
      <c r="P203" s="55"/>
      <c r="Q203" s="58"/>
      <c r="R203" s="57"/>
      <c r="S203" s="55"/>
      <c r="T203" s="55"/>
      <c r="U203" s="55"/>
      <c r="V203" s="55"/>
      <c r="W203" s="55"/>
      <c r="X203" s="55"/>
      <c r="Y203" s="55"/>
      <c r="Z203" s="55"/>
      <c r="AA203" s="55"/>
      <c r="AB203" s="55"/>
      <c r="AC203" s="55"/>
      <c r="AD203" s="55"/>
      <c r="AE203" s="55"/>
    </row>
    <row r="204" spans="1:31" ht="12.75" customHeight="1">
      <c r="A204" s="55"/>
      <c r="B204" s="55"/>
      <c r="C204" s="55"/>
      <c r="D204" s="55"/>
      <c r="E204" s="55"/>
      <c r="F204" s="56"/>
      <c r="G204" s="56"/>
      <c r="H204" s="55"/>
      <c r="I204" s="55"/>
      <c r="J204" s="55"/>
      <c r="K204" s="57"/>
      <c r="L204" s="55"/>
      <c r="M204" s="55"/>
      <c r="N204" s="55"/>
      <c r="O204" s="55"/>
      <c r="P204" s="55"/>
      <c r="Q204" s="58"/>
      <c r="R204" s="57"/>
      <c r="S204" s="55"/>
      <c r="T204" s="55"/>
      <c r="U204" s="55"/>
      <c r="V204" s="55"/>
      <c r="W204" s="55"/>
      <c r="X204" s="55"/>
      <c r="Y204" s="55"/>
      <c r="Z204" s="55"/>
      <c r="AA204" s="55"/>
      <c r="AB204" s="55"/>
      <c r="AC204" s="55"/>
      <c r="AD204" s="55"/>
      <c r="AE204" s="55"/>
    </row>
    <row r="205" spans="1:31" ht="12.75" customHeight="1">
      <c r="A205" s="55"/>
      <c r="B205" s="55"/>
      <c r="C205" s="55"/>
      <c r="D205" s="55"/>
      <c r="E205" s="55"/>
      <c r="F205" s="56"/>
      <c r="G205" s="56"/>
      <c r="H205" s="55"/>
      <c r="I205" s="55"/>
      <c r="J205" s="55"/>
      <c r="K205" s="57"/>
      <c r="L205" s="55"/>
      <c r="M205" s="55"/>
      <c r="N205" s="55"/>
      <c r="O205" s="55"/>
      <c r="P205" s="55"/>
      <c r="Q205" s="58"/>
      <c r="R205" s="57"/>
      <c r="S205" s="55"/>
      <c r="T205" s="55"/>
      <c r="U205" s="55"/>
      <c r="V205" s="55"/>
      <c r="W205" s="55"/>
      <c r="X205" s="55"/>
      <c r="Y205" s="55"/>
      <c r="Z205" s="55"/>
      <c r="AA205" s="55"/>
      <c r="AB205" s="55"/>
      <c r="AC205" s="55"/>
      <c r="AD205" s="55"/>
      <c r="AE205" s="55"/>
    </row>
    <row r="206" spans="1:31" ht="12.75" customHeight="1">
      <c r="A206" s="55"/>
      <c r="B206" s="55"/>
      <c r="C206" s="55"/>
      <c r="D206" s="55"/>
      <c r="E206" s="55"/>
      <c r="F206" s="56"/>
      <c r="G206" s="56"/>
      <c r="H206" s="55"/>
      <c r="I206" s="55"/>
      <c r="J206" s="55"/>
      <c r="K206" s="57"/>
      <c r="L206" s="55"/>
      <c r="M206" s="55"/>
      <c r="N206" s="55"/>
      <c r="O206" s="55"/>
      <c r="P206" s="55"/>
      <c r="Q206" s="58"/>
      <c r="R206" s="57"/>
      <c r="S206" s="55"/>
      <c r="T206" s="55"/>
      <c r="U206" s="55"/>
      <c r="V206" s="55"/>
      <c r="W206" s="55"/>
      <c r="X206" s="55"/>
      <c r="Y206" s="55"/>
      <c r="Z206" s="55"/>
      <c r="AA206" s="55"/>
      <c r="AB206" s="55"/>
      <c r="AC206" s="55"/>
      <c r="AD206" s="55"/>
      <c r="AE206" s="55"/>
    </row>
    <row r="207" spans="1:31" ht="12.75" customHeight="1">
      <c r="A207" s="55"/>
      <c r="B207" s="55"/>
      <c r="C207" s="55"/>
      <c r="D207" s="55"/>
      <c r="E207" s="55"/>
      <c r="F207" s="56"/>
      <c r="G207" s="56"/>
      <c r="H207" s="55"/>
      <c r="I207" s="55"/>
      <c r="J207" s="55"/>
      <c r="K207" s="57"/>
      <c r="L207" s="55"/>
      <c r="M207" s="55"/>
      <c r="N207" s="55"/>
      <c r="O207" s="55"/>
      <c r="P207" s="55"/>
      <c r="Q207" s="58"/>
      <c r="R207" s="57"/>
      <c r="S207" s="55"/>
      <c r="T207" s="55"/>
      <c r="U207" s="55"/>
      <c r="V207" s="55"/>
      <c r="W207" s="55"/>
      <c r="X207" s="55"/>
      <c r="Y207" s="55"/>
      <c r="Z207" s="55"/>
      <c r="AA207" s="55"/>
      <c r="AB207" s="55"/>
      <c r="AC207" s="55"/>
      <c r="AD207" s="55"/>
      <c r="AE207" s="55"/>
    </row>
    <row r="208" spans="1:31" ht="12.75" customHeight="1">
      <c r="A208" s="55"/>
      <c r="B208" s="55"/>
      <c r="C208" s="55"/>
      <c r="D208" s="55"/>
      <c r="E208" s="55"/>
      <c r="F208" s="56"/>
      <c r="G208" s="56"/>
      <c r="H208" s="55"/>
      <c r="I208" s="55"/>
      <c r="J208" s="55"/>
      <c r="K208" s="57"/>
      <c r="L208" s="55"/>
      <c r="M208" s="55"/>
      <c r="N208" s="55"/>
      <c r="O208" s="55"/>
      <c r="P208" s="55"/>
      <c r="Q208" s="58"/>
      <c r="R208" s="57"/>
      <c r="S208" s="55"/>
      <c r="T208" s="55"/>
      <c r="U208" s="55"/>
      <c r="V208" s="55"/>
      <c r="W208" s="55"/>
      <c r="X208" s="55"/>
      <c r="Y208" s="55"/>
      <c r="Z208" s="55"/>
      <c r="AA208" s="55"/>
      <c r="AB208" s="55"/>
      <c r="AC208" s="55"/>
      <c r="AD208" s="55"/>
      <c r="AE208" s="55"/>
    </row>
    <row r="209" spans="1:31" ht="12.75" customHeight="1">
      <c r="A209" s="55"/>
      <c r="B209" s="55"/>
      <c r="C209" s="55"/>
      <c r="D209" s="55"/>
      <c r="E209" s="55"/>
      <c r="F209" s="56"/>
      <c r="G209" s="56"/>
      <c r="H209" s="55"/>
      <c r="I209" s="55"/>
      <c r="J209" s="55"/>
      <c r="K209" s="57"/>
      <c r="L209" s="55"/>
      <c r="M209" s="55"/>
      <c r="N209" s="55"/>
      <c r="O209" s="55"/>
      <c r="P209" s="55"/>
      <c r="Q209" s="58"/>
      <c r="R209" s="57"/>
      <c r="S209" s="55"/>
      <c r="T209" s="55"/>
      <c r="U209" s="55"/>
      <c r="V209" s="55"/>
      <c r="W209" s="55"/>
      <c r="X209" s="55"/>
      <c r="Y209" s="55"/>
      <c r="Z209" s="55"/>
      <c r="AA209" s="55"/>
      <c r="AB209" s="55"/>
      <c r="AC209" s="55"/>
      <c r="AD209" s="55"/>
      <c r="AE209" s="55"/>
    </row>
    <row r="210" spans="1:31" ht="12.75" customHeight="1">
      <c r="A210" s="55"/>
      <c r="B210" s="55"/>
      <c r="C210" s="55"/>
      <c r="D210" s="55"/>
      <c r="E210" s="55"/>
      <c r="F210" s="56"/>
      <c r="G210" s="56"/>
      <c r="H210" s="55"/>
      <c r="I210" s="55"/>
      <c r="J210" s="55"/>
      <c r="K210" s="57"/>
      <c r="L210" s="55"/>
      <c r="M210" s="55"/>
      <c r="N210" s="55"/>
      <c r="O210" s="55"/>
      <c r="P210" s="55"/>
      <c r="Q210" s="58"/>
      <c r="R210" s="57"/>
      <c r="S210" s="55"/>
      <c r="T210" s="55"/>
      <c r="U210" s="55"/>
      <c r="V210" s="55"/>
      <c r="W210" s="55"/>
      <c r="X210" s="55"/>
      <c r="Y210" s="55"/>
      <c r="Z210" s="55"/>
      <c r="AA210" s="55"/>
      <c r="AB210" s="55"/>
      <c r="AC210" s="55"/>
      <c r="AD210" s="55"/>
      <c r="AE210" s="55"/>
    </row>
    <row r="211" spans="1:31" ht="12.75" customHeight="1">
      <c r="A211" s="55"/>
      <c r="B211" s="55"/>
      <c r="C211" s="55"/>
      <c r="D211" s="55"/>
      <c r="E211" s="55"/>
      <c r="F211" s="56"/>
      <c r="G211" s="56"/>
      <c r="H211" s="55"/>
      <c r="I211" s="55"/>
      <c r="J211" s="55"/>
      <c r="K211" s="57"/>
      <c r="L211" s="55"/>
      <c r="M211" s="55"/>
      <c r="N211" s="55"/>
      <c r="O211" s="55"/>
      <c r="P211" s="55"/>
      <c r="Q211" s="58"/>
      <c r="R211" s="57"/>
      <c r="S211" s="55"/>
      <c r="T211" s="55"/>
      <c r="U211" s="55"/>
      <c r="V211" s="55"/>
      <c r="W211" s="55"/>
      <c r="X211" s="55"/>
      <c r="Y211" s="55"/>
      <c r="Z211" s="55"/>
      <c r="AA211" s="55"/>
      <c r="AB211" s="55"/>
      <c r="AC211" s="55"/>
      <c r="AD211" s="55"/>
      <c r="AE211" s="55"/>
    </row>
    <row r="212" spans="1:31" ht="12.75" customHeight="1">
      <c r="A212" s="55"/>
      <c r="B212" s="55"/>
      <c r="C212" s="55"/>
      <c r="D212" s="55"/>
      <c r="E212" s="55"/>
      <c r="F212" s="56"/>
      <c r="G212" s="56"/>
      <c r="H212" s="55"/>
      <c r="I212" s="55"/>
      <c r="J212" s="55"/>
      <c r="K212" s="57"/>
      <c r="L212" s="55"/>
      <c r="M212" s="55"/>
      <c r="N212" s="55"/>
      <c r="O212" s="55"/>
      <c r="P212" s="55"/>
      <c r="Q212" s="58"/>
      <c r="R212" s="57"/>
      <c r="S212" s="55"/>
      <c r="T212" s="55"/>
      <c r="U212" s="55"/>
      <c r="V212" s="55"/>
      <c r="W212" s="55"/>
      <c r="X212" s="55"/>
      <c r="Y212" s="55"/>
      <c r="Z212" s="55"/>
      <c r="AA212" s="55"/>
      <c r="AB212" s="55"/>
      <c r="AC212" s="55"/>
      <c r="AD212" s="55"/>
      <c r="AE212" s="55"/>
    </row>
    <row r="213" spans="1:31" ht="12.75" customHeight="1">
      <c r="A213" s="55"/>
      <c r="B213" s="55"/>
      <c r="C213" s="55"/>
      <c r="D213" s="55"/>
      <c r="E213" s="55"/>
      <c r="F213" s="56"/>
      <c r="G213" s="56"/>
      <c r="H213" s="55"/>
      <c r="I213" s="55"/>
      <c r="J213" s="55"/>
      <c r="K213" s="57"/>
      <c r="L213" s="55"/>
      <c r="M213" s="55"/>
      <c r="N213" s="55"/>
      <c r="O213" s="55"/>
      <c r="P213" s="55"/>
      <c r="Q213" s="58"/>
      <c r="R213" s="57"/>
      <c r="S213" s="55"/>
      <c r="T213" s="55"/>
      <c r="U213" s="55"/>
      <c r="V213" s="55"/>
      <c r="W213" s="55"/>
      <c r="X213" s="55"/>
      <c r="Y213" s="55"/>
      <c r="Z213" s="55"/>
      <c r="AA213" s="55"/>
      <c r="AB213" s="55"/>
      <c r="AC213" s="55"/>
      <c r="AD213" s="55"/>
      <c r="AE213" s="55"/>
    </row>
    <row r="214" spans="1:31" ht="12.75" customHeight="1">
      <c r="A214" s="55"/>
      <c r="B214" s="55"/>
      <c r="C214" s="55"/>
      <c r="D214" s="55"/>
      <c r="E214" s="55"/>
      <c r="F214" s="56"/>
      <c r="G214" s="56"/>
      <c r="H214" s="55"/>
      <c r="I214" s="55"/>
      <c r="J214" s="55"/>
      <c r="K214" s="57"/>
      <c r="L214" s="55"/>
      <c r="M214" s="55"/>
      <c r="N214" s="55"/>
      <c r="O214" s="55"/>
      <c r="P214" s="55"/>
      <c r="Q214" s="58"/>
      <c r="R214" s="57"/>
      <c r="S214" s="55"/>
      <c r="T214" s="55"/>
      <c r="U214" s="55"/>
      <c r="V214" s="55"/>
      <c r="W214" s="55"/>
      <c r="X214" s="55"/>
      <c r="Y214" s="55"/>
      <c r="Z214" s="55"/>
      <c r="AA214" s="55"/>
      <c r="AB214" s="55"/>
      <c r="AC214" s="55"/>
      <c r="AD214" s="55"/>
      <c r="AE214" s="55"/>
    </row>
    <row r="215" spans="1:31" ht="12.75" customHeight="1">
      <c r="A215" s="55"/>
      <c r="B215" s="55"/>
      <c r="C215" s="55"/>
      <c r="D215" s="55"/>
      <c r="E215" s="55"/>
      <c r="F215" s="56"/>
      <c r="G215" s="56"/>
      <c r="H215" s="55"/>
      <c r="I215" s="55"/>
      <c r="J215" s="55"/>
      <c r="K215" s="57"/>
      <c r="L215" s="55"/>
      <c r="M215" s="55"/>
      <c r="N215" s="55"/>
      <c r="O215" s="55"/>
      <c r="P215" s="55"/>
      <c r="Q215" s="58"/>
      <c r="R215" s="57"/>
      <c r="S215" s="55"/>
      <c r="T215" s="55"/>
      <c r="U215" s="55"/>
      <c r="V215" s="55"/>
      <c r="W215" s="55"/>
      <c r="X215" s="55"/>
      <c r="Y215" s="55"/>
      <c r="Z215" s="55"/>
      <c r="AA215" s="55"/>
      <c r="AB215" s="55"/>
      <c r="AC215" s="55"/>
      <c r="AD215" s="55"/>
      <c r="AE215" s="55"/>
    </row>
    <row r="216" spans="1:31" ht="12.75" customHeight="1">
      <c r="A216" s="55"/>
      <c r="B216" s="55"/>
      <c r="C216" s="55"/>
      <c r="D216" s="55"/>
      <c r="E216" s="55"/>
      <c r="F216" s="56"/>
      <c r="G216" s="56"/>
      <c r="H216" s="55"/>
      <c r="I216" s="55"/>
      <c r="J216" s="55"/>
      <c r="K216" s="57"/>
      <c r="L216" s="55"/>
      <c r="M216" s="55"/>
      <c r="N216" s="55"/>
      <c r="O216" s="55"/>
      <c r="P216" s="55"/>
      <c r="Q216" s="58"/>
      <c r="R216" s="57"/>
      <c r="S216" s="55"/>
      <c r="T216" s="55"/>
      <c r="U216" s="55"/>
      <c r="V216" s="55"/>
      <c r="W216" s="55"/>
      <c r="X216" s="55"/>
      <c r="Y216" s="55"/>
      <c r="Z216" s="55"/>
      <c r="AA216" s="55"/>
      <c r="AB216" s="55"/>
      <c r="AC216" s="55"/>
      <c r="AD216" s="55"/>
      <c r="AE216" s="55"/>
    </row>
    <row r="217" spans="1:31" ht="12.75" customHeight="1">
      <c r="A217" s="55"/>
      <c r="B217" s="55"/>
      <c r="C217" s="55"/>
      <c r="D217" s="55"/>
      <c r="E217" s="55"/>
      <c r="F217" s="56"/>
      <c r="G217" s="56"/>
      <c r="H217" s="55"/>
      <c r="I217" s="55"/>
      <c r="J217" s="55"/>
      <c r="K217" s="57"/>
      <c r="L217" s="55"/>
      <c r="M217" s="55"/>
      <c r="N217" s="55"/>
      <c r="O217" s="55"/>
      <c r="P217" s="55"/>
      <c r="Q217" s="58"/>
      <c r="R217" s="57"/>
      <c r="S217" s="55"/>
      <c r="T217" s="55"/>
      <c r="U217" s="55"/>
      <c r="V217" s="55"/>
      <c r="W217" s="55"/>
      <c r="X217" s="55"/>
      <c r="Y217" s="55"/>
      <c r="Z217" s="55"/>
      <c r="AA217" s="55"/>
      <c r="AB217" s="55"/>
      <c r="AC217" s="55"/>
      <c r="AD217" s="55"/>
      <c r="AE217" s="55"/>
    </row>
    <row r="218" spans="1:31" ht="12.75" customHeight="1">
      <c r="A218" s="55"/>
      <c r="B218" s="55"/>
      <c r="C218" s="55"/>
      <c r="D218" s="55"/>
      <c r="E218" s="55"/>
      <c r="F218" s="56"/>
      <c r="G218" s="56"/>
      <c r="H218" s="55"/>
      <c r="I218" s="55"/>
      <c r="J218" s="55"/>
      <c r="K218" s="57"/>
      <c r="L218" s="55"/>
      <c r="M218" s="55"/>
      <c r="N218" s="55"/>
      <c r="O218" s="55"/>
      <c r="P218" s="55"/>
      <c r="Q218" s="58"/>
      <c r="R218" s="57"/>
      <c r="S218" s="55"/>
      <c r="T218" s="55"/>
      <c r="U218" s="55"/>
      <c r="V218" s="55"/>
      <c r="W218" s="55"/>
      <c r="X218" s="55"/>
      <c r="Y218" s="55"/>
      <c r="Z218" s="55"/>
      <c r="AA218" s="55"/>
      <c r="AB218" s="55"/>
      <c r="AC218" s="55"/>
      <c r="AD218" s="55"/>
      <c r="AE218" s="55"/>
    </row>
    <row r="219" spans="1:31" ht="12.75" customHeight="1">
      <c r="A219" s="55"/>
      <c r="B219" s="55"/>
      <c r="C219" s="55"/>
      <c r="D219" s="55"/>
      <c r="E219" s="55"/>
      <c r="F219" s="56"/>
      <c r="G219" s="56"/>
      <c r="H219" s="55"/>
      <c r="I219" s="55"/>
      <c r="J219" s="55"/>
      <c r="K219" s="57"/>
      <c r="L219" s="55"/>
      <c r="M219" s="55"/>
      <c r="N219" s="55"/>
      <c r="O219" s="55"/>
      <c r="P219" s="55"/>
      <c r="Q219" s="58"/>
      <c r="R219" s="57"/>
      <c r="S219" s="55"/>
      <c r="T219" s="55"/>
      <c r="U219" s="55"/>
      <c r="V219" s="55"/>
      <c r="W219" s="55"/>
      <c r="X219" s="55"/>
      <c r="Y219" s="55"/>
      <c r="Z219" s="55"/>
      <c r="AA219" s="55"/>
      <c r="AB219" s="55"/>
      <c r="AC219" s="55"/>
      <c r="AD219" s="55"/>
      <c r="AE219" s="55"/>
    </row>
    <row r="220" spans="1:31" ht="12.75" customHeight="1">
      <c r="A220" s="55"/>
      <c r="B220" s="55"/>
      <c r="C220" s="55"/>
      <c r="D220" s="55"/>
      <c r="E220" s="55"/>
      <c r="F220" s="56"/>
      <c r="G220" s="56"/>
      <c r="H220" s="55"/>
      <c r="I220" s="55"/>
      <c r="J220" s="55"/>
      <c r="K220" s="57"/>
      <c r="L220" s="55"/>
      <c r="M220" s="55"/>
      <c r="N220" s="55"/>
      <c r="O220" s="55"/>
      <c r="P220" s="55"/>
      <c r="Q220" s="58"/>
      <c r="R220" s="57"/>
      <c r="S220" s="55"/>
      <c r="T220" s="55"/>
      <c r="U220" s="55"/>
      <c r="V220" s="55"/>
      <c r="W220" s="55"/>
      <c r="X220" s="55"/>
      <c r="Y220" s="55"/>
      <c r="Z220" s="55"/>
      <c r="AA220" s="55"/>
      <c r="AB220" s="55"/>
      <c r="AC220" s="55"/>
      <c r="AD220" s="55"/>
      <c r="AE220" s="55"/>
    </row>
    <row r="221" spans="1:31" ht="15.75" customHeight="1"/>
    <row r="222" spans="1:31" ht="15.75" customHeight="1"/>
    <row r="223" spans="1:31" ht="15.75" customHeight="1"/>
    <row r="224" spans="1:3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R2:S2"/>
    <mergeCell ref="T2:X2"/>
    <mergeCell ref="Y2:AA2"/>
    <mergeCell ref="AB2:AE2"/>
    <mergeCell ref="A1:G2"/>
    <mergeCell ref="H1:M1"/>
    <mergeCell ref="N1:S1"/>
    <mergeCell ref="T1:AE1"/>
    <mergeCell ref="I2:J2"/>
    <mergeCell ref="K2:M2"/>
    <mergeCell ref="O2:P2"/>
  </mergeCells>
  <hyperlinks>
    <hyperlink ref="X4" r:id="rId1"/>
    <hyperlink ref="AA4" r:id="rId2"/>
    <hyperlink ref="X6" r:id="rId3"/>
    <hyperlink ref="AA6" r:id="rId4"/>
    <hyperlink ref="AE6" r:id="rId5"/>
    <hyperlink ref="X8" r:id="rId6"/>
    <hyperlink ref="AA8" r:id="rId7"/>
    <hyperlink ref="AE8" r:id="rId8"/>
    <hyperlink ref="AE9" r:id="rId9"/>
    <hyperlink ref="X10" r:id="rId10"/>
    <hyperlink ref="AA10" r:id="rId11"/>
    <hyperlink ref="AE10" r:id="rId12"/>
    <hyperlink ref="X11" r:id="rId13"/>
    <hyperlink ref="AA11" r:id="rId14"/>
    <hyperlink ref="X12" r:id="rId15"/>
    <hyperlink ref="AE12" r:id="rId16"/>
  </hyperlinks>
  <pageMargins left="0.7" right="0.7" top="0.75" bottom="0.75" header="0" footer="0"/>
  <pageSetup paperSize="9" orientation="portrait" r:id="rId17"/>
  <legacy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00"/>
  <sheetViews>
    <sheetView workbookViewId="0"/>
  </sheetViews>
  <sheetFormatPr baseColWidth="10" defaultColWidth="14.42578125" defaultRowHeight="15" customHeight="1"/>
  <cols>
    <col min="1" max="1" width="31.28515625" customWidth="1"/>
    <col min="2" max="2" width="17.140625" customWidth="1"/>
    <col min="3" max="3" width="20.42578125" customWidth="1"/>
    <col min="4" max="4" width="46.42578125" customWidth="1"/>
    <col min="5" max="5" width="28.140625" hidden="1" customWidth="1"/>
    <col min="6" max="6" width="28.140625" customWidth="1"/>
    <col min="7" max="14" width="10.85546875" hidden="1" customWidth="1"/>
    <col min="15" max="15" width="12.140625" hidden="1" customWidth="1"/>
    <col min="16" max="55" width="10.85546875" hidden="1" customWidth="1"/>
  </cols>
  <sheetData>
    <row r="1" spans="1:55" ht="16.5" customHeight="1">
      <c r="A1" s="59" t="s">
        <v>162</v>
      </c>
      <c r="B1" s="60"/>
      <c r="C1" s="61"/>
      <c r="D1" s="62"/>
      <c r="E1" s="60"/>
      <c r="F1" s="60"/>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row>
    <row r="2" spans="1:55" ht="16.5" customHeight="1">
      <c r="A2" s="64" t="s">
        <v>163</v>
      </c>
      <c r="B2" s="60"/>
      <c r="C2" s="61"/>
      <c r="D2" s="62"/>
      <c r="E2" s="60"/>
      <c r="F2" s="60"/>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row>
    <row r="3" spans="1:55" ht="16.5" customHeight="1">
      <c r="A3" s="63"/>
      <c r="B3" s="63"/>
      <c r="C3" s="65"/>
      <c r="D3" s="66"/>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row>
    <row r="4" spans="1:55" ht="16.5" customHeight="1">
      <c r="A4" s="132" t="s">
        <v>164</v>
      </c>
      <c r="B4" s="134" t="s">
        <v>165</v>
      </c>
      <c r="C4" s="135"/>
      <c r="D4" s="135"/>
      <c r="E4" s="136"/>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row>
    <row r="5" spans="1:55" ht="16.5" customHeight="1">
      <c r="A5" s="133"/>
      <c r="B5" s="137"/>
      <c r="C5" s="138"/>
      <c r="D5" s="138"/>
      <c r="E5" s="139"/>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row>
    <row r="6" spans="1:55" ht="16.5" customHeight="1">
      <c r="A6" s="63"/>
      <c r="B6" s="63"/>
      <c r="C6" s="63"/>
      <c r="D6" s="66"/>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row>
    <row r="7" spans="1:55" ht="14.25" customHeight="1">
      <c r="A7" s="67"/>
      <c r="B7" s="67"/>
      <c r="C7" s="68"/>
      <c r="D7" s="69" t="s">
        <v>166</v>
      </c>
      <c r="E7" s="70" t="s">
        <v>167</v>
      </c>
      <c r="F7" s="70" t="s">
        <v>71</v>
      </c>
      <c r="G7" s="140" t="s">
        <v>168</v>
      </c>
      <c r="H7" s="141"/>
      <c r="I7" s="141"/>
      <c r="J7" s="141"/>
      <c r="K7" s="142"/>
      <c r="L7" s="140" t="s">
        <v>169</v>
      </c>
      <c r="M7" s="142"/>
      <c r="N7" s="71" t="s">
        <v>170</v>
      </c>
      <c r="O7" s="71" t="s">
        <v>171</v>
      </c>
      <c r="P7" s="140" t="s">
        <v>172</v>
      </c>
      <c r="Q7" s="142"/>
      <c r="R7" s="71" t="s">
        <v>173</v>
      </c>
      <c r="S7" s="128" t="s">
        <v>174</v>
      </c>
      <c r="T7" s="129"/>
      <c r="U7" s="129"/>
      <c r="V7" s="129"/>
      <c r="W7" s="129"/>
      <c r="X7" s="129"/>
      <c r="Y7" s="129"/>
      <c r="Z7" s="129"/>
      <c r="AA7" s="129"/>
      <c r="AB7" s="129"/>
      <c r="AC7" s="129"/>
      <c r="AD7" s="129"/>
      <c r="AE7" s="129"/>
      <c r="AF7" s="129"/>
      <c r="AG7" s="129"/>
      <c r="AH7" s="129"/>
      <c r="AI7" s="129"/>
      <c r="AJ7" s="130"/>
      <c r="AK7" s="128" t="s">
        <v>175</v>
      </c>
      <c r="AL7" s="129"/>
      <c r="AM7" s="129"/>
      <c r="AN7" s="129"/>
      <c r="AO7" s="129"/>
      <c r="AP7" s="129"/>
      <c r="AQ7" s="129"/>
      <c r="AR7" s="129"/>
      <c r="AS7" s="129"/>
      <c r="AT7" s="129"/>
      <c r="AU7" s="129"/>
      <c r="AV7" s="129"/>
      <c r="AW7" s="129"/>
      <c r="AX7" s="129"/>
      <c r="AY7" s="129"/>
      <c r="AZ7" s="129"/>
      <c r="BA7" s="129"/>
      <c r="BB7" s="129"/>
      <c r="BC7" s="130"/>
    </row>
    <row r="8" spans="1:55" ht="16.5" customHeight="1">
      <c r="A8" s="120" t="s">
        <v>176</v>
      </c>
      <c r="B8" s="121" t="s">
        <v>177</v>
      </c>
      <c r="C8" s="122"/>
      <c r="D8" s="72" t="s">
        <v>178</v>
      </c>
      <c r="E8" s="72" t="s">
        <v>179</v>
      </c>
      <c r="F8" s="72" t="s">
        <v>180</v>
      </c>
      <c r="G8" s="72" t="s">
        <v>181</v>
      </c>
      <c r="H8" s="72" t="s">
        <v>182</v>
      </c>
      <c r="I8" s="72" t="s">
        <v>183</v>
      </c>
      <c r="J8" s="72" t="s">
        <v>184</v>
      </c>
      <c r="K8" s="72" t="s">
        <v>185</v>
      </c>
      <c r="L8" s="72" t="s">
        <v>186</v>
      </c>
      <c r="M8" s="72" t="s">
        <v>187</v>
      </c>
      <c r="N8" s="72" t="s">
        <v>188</v>
      </c>
      <c r="O8" s="72" t="s">
        <v>179</v>
      </c>
      <c r="P8" s="73" t="s">
        <v>189</v>
      </c>
      <c r="Q8" s="73" t="s">
        <v>190</v>
      </c>
      <c r="R8" s="73" t="s">
        <v>191</v>
      </c>
      <c r="S8" s="74" t="s">
        <v>192</v>
      </c>
      <c r="T8" s="75" t="s">
        <v>193</v>
      </c>
      <c r="U8" s="75" t="s">
        <v>194</v>
      </c>
      <c r="V8" s="75" t="s">
        <v>195</v>
      </c>
      <c r="W8" s="75" t="s">
        <v>196</v>
      </c>
      <c r="X8" s="75" t="s">
        <v>197</v>
      </c>
      <c r="Y8" s="75" t="s">
        <v>198</v>
      </c>
      <c r="Z8" s="75" t="s">
        <v>199</v>
      </c>
      <c r="AA8" s="75" t="s">
        <v>200</v>
      </c>
      <c r="AB8" s="75" t="s">
        <v>201</v>
      </c>
      <c r="AC8" s="75" t="s">
        <v>202</v>
      </c>
      <c r="AD8" s="75" t="s">
        <v>203</v>
      </c>
      <c r="AE8" s="75" t="s">
        <v>204</v>
      </c>
      <c r="AF8" s="75" t="s">
        <v>205</v>
      </c>
      <c r="AG8" s="75" t="s">
        <v>206</v>
      </c>
      <c r="AH8" s="75" t="s">
        <v>207</v>
      </c>
      <c r="AI8" s="75" t="s">
        <v>208</v>
      </c>
      <c r="AJ8" s="75" t="s">
        <v>209</v>
      </c>
      <c r="AK8" s="76" t="s">
        <v>210</v>
      </c>
      <c r="AL8" s="76" t="s">
        <v>211</v>
      </c>
      <c r="AM8" s="76" t="s">
        <v>212</v>
      </c>
      <c r="AN8" s="76" t="s">
        <v>213</v>
      </c>
      <c r="AO8" s="76" t="s">
        <v>214</v>
      </c>
      <c r="AP8" s="76" t="s">
        <v>215</v>
      </c>
      <c r="AQ8" s="76" t="s">
        <v>216</v>
      </c>
      <c r="AR8" s="76" t="s">
        <v>217</v>
      </c>
      <c r="AS8" s="76" t="s">
        <v>218</v>
      </c>
      <c r="AT8" s="76" t="s">
        <v>219</v>
      </c>
      <c r="AU8" s="76" t="s">
        <v>220</v>
      </c>
      <c r="AV8" s="76" t="s">
        <v>221</v>
      </c>
      <c r="AW8" s="76" t="s">
        <v>222</v>
      </c>
      <c r="AX8" s="76" t="s">
        <v>223</v>
      </c>
      <c r="AY8" s="76" t="s">
        <v>224</v>
      </c>
      <c r="AZ8" s="76" t="s">
        <v>225</v>
      </c>
      <c r="BA8" s="76" t="s">
        <v>226</v>
      </c>
      <c r="BB8" s="76" t="s">
        <v>227</v>
      </c>
      <c r="BC8" s="76" t="s">
        <v>228</v>
      </c>
    </row>
    <row r="9" spans="1:55" ht="39" customHeight="1">
      <c r="A9" s="102"/>
      <c r="B9" s="123"/>
      <c r="C9" s="124"/>
      <c r="D9" s="72" t="s">
        <v>229</v>
      </c>
      <c r="E9" s="77" t="s">
        <v>230</v>
      </c>
      <c r="F9" s="77" t="s">
        <v>231</v>
      </c>
      <c r="G9" s="77" t="s">
        <v>232</v>
      </c>
      <c r="H9" s="77" t="s">
        <v>233</v>
      </c>
      <c r="I9" s="77" t="s">
        <v>234</v>
      </c>
      <c r="J9" s="77" t="s">
        <v>235</v>
      </c>
      <c r="K9" s="77" t="s">
        <v>236</v>
      </c>
      <c r="L9" s="77" t="s">
        <v>237</v>
      </c>
      <c r="M9" s="77" t="s">
        <v>238</v>
      </c>
      <c r="N9" s="77" t="s">
        <v>239</v>
      </c>
      <c r="O9" s="77"/>
      <c r="P9" s="78" t="s">
        <v>240</v>
      </c>
      <c r="Q9" s="78" t="s">
        <v>241</v>
      </c>
      <c r="R9" s="78" t="s">
        <v>242</v>
      </c>
      <c r="S9" s="79" t="s">
        <v>243</v>
      </c>
      <c r="T9" s="80" t="s">
        <v>244</v>
      </c>
      <c r="U9" s="80" t="s">
        <v>245</v>
      </c>
      <c r="V9" s="80" t="s">
        <v>246</v>
      </c>
      <c r="W9" s="80" t="s">
        <v>247</v>
      </c>
      <c r="X9" s="80" t="s">
        <v>248</v>
      </c>
      <c r="Y9" s="80" t="s">
        <v>249</v>
      </c>
      <c r="Z9" s="80" t="s">
        <v>250</v>
      </c>
      <c r="AA9" s="80" t="s">
        <v>251</v>
      </c>
      <c r="AB9" s="80" t="s">
        <v>252</v>
      </c>
      <c r="AC9" s="80" t="s">
        <v>253</v>
      </c>
      <c r="AD9" s="80" t="s">
        <v>254</v>
      </c>
      <c r="AE9" s="80" t="s">
        <v>255</v>
      </c>
      <c r="AF9" s="80" t="s">
        <v>256</v>
      </c>
      <c r="AG9" s="80" t="s">
        <v>257</v>
      </c>
      <c r="AH9" s="80" t="s">
        <v>258</v>
      </c>
      <c r="AI9" s="80" t="s">
        <v>259</v>
      </c>
      <c r="AJ9" s="80" t="s">
        <v>260</v>
      </c>
      <c r="AK9" s="81" t="s">
        <v>261</v>
      </c>
      <c r="AL9" s="76" t="s">
        <v>262</v>
      </c>
      <c r="AM9" s="76" t="s">
        <v>263</v>
      </c>
      <c r="AN9" s="76" t="s">
        <v>264</v>
      </c>
      <c r="AO9" s="76" t="s">
        <v>265</v>
      </c>
      <c r="AP9" s="76" t="s">
        <v>266</v>
      </c>
      <c r="AQ9" s="76" t="s">
        <v>267</v>
      </c>
      <c r="AR9" s="76" t="s">
        <v>268</v>
      </c>
      <c r="AS9" s="76" t="s">
        <v>269</v>
      </c>
      <c r="AT9" s="76" t="s">
        <v>270</v>
      </c>
      <c r="AU9" s="76" t="s">
        <v>271</v>
      </c>
      <c r="AV9" s="76" t="s">
        <v>272</v>
      </c>
      <c r="AW9" s="76" t="s">
        <v>273</v>
      </c>
      <c r="AX9" s="76" t="s">
        <v>274</v>
      </c>
      <c r="AY9" s="76" t="s">
        <v>275</v>
      </c>
      <c r="AZ9" s="76" t="s">
        <v>276</v>
      </c>
      <c r="BA9" s="76" t="s">
        <v>277</v>
      </c>
      <c r="BB9" s="76" t="s">
        <v>278</v>
      </c>
      <c r="BC9" s="76" t="s">
        <v>279</v>
      </c>
    </row>
    <row r="10" spans="1:55" ht="49.5">
      <c r="A10" s="125" t="s">
        <v>280</v>
      </c>
      <c r="B10" s="126" t="s">
        <v>281</v>
      </c>
      <c r="C10" s="82" t="s">
        <v>282</v>
      </c>
      <c r="D10" s="82" t="s">
        <v>283</v>
      </c>
      <c r="E10" s="83" t="s">
        <v>284</v>
      </c>
      <c r="F10" s="83" t="s">
        <v>285</v>
      </c>
      <c r="G10" s="83"/>
      <c r="H10" s="83"/>
      <c r="I10" s="83"/>
      <c r="J10" s="83"/>
      <c r="K10" s="83"/>
      <c r="L10" s="83" t="s">
        <v>12</v>
      </c>
      <c r="M10" s="83" t="s">
        <v>6</v>
      </c>
      <c r="N10" s="83" t="s">
        <v>284</v>
      </c>
      <c r="O10" s="83" t="s">
        <v>12</v>
      </c>
      <c r="P10" s="84" t="s">
        <v>284</v>
      </c>
      <c r="Q10" s="84" t="s">
        <v>284</v>
      </c>
      <c r="R10" s="84" t="s">
        <v>12</v>
      </c>
      <c r="S10" s="85" t="s">
        <v>12</v>
      </c>
      <c r="T10" s="86" t="s">
        <v>12</v>
      </c>
      <c r="U10" s="86" t="s">
        <v>12</v>
      </c>
      <c r="V10" s="86" t="s">
        <v>12</v>
      </c>
      <c r="W10" s="86" t="s">
        <v>12</v>
      </c>
      <c r="X10" s="86" t="s">
        <v>6</v>
      </c>
      <c r="Y10" s="86" t="s">
        <v>12</v>
      </c>
      <c r="Z10" s="86" t="s">
        <v>12</v>
      </c>
      <c r="AA10" s="86" t="s">
        <v>12</v>
      </c>
      <c r="AB10" s="86" t="s">
        <v>12</v>
      </c>
      <c r="AC10" s="86" t="s">
        <v>12</v>
      </c>
      <c r="AD10" s="86" t="s">
        <v>12</v>
      </c>
      <c r="AE10" s="86" t="s">
        <v>12</v>
      </c>
      <c r="AF10" s="86" t="s">
        <v>6</v>
      </c>
      <c r="AG10" s="86" t="s">
        <v>6</v>
      </c>
      <c r="AH10" s="86" t="s">
        <v>12</v>
      </c>
      <c r="AI10" s="86" t="s">
        <v>12</v>
      </c>
      <c r="AJ10" s="86" t="s">
        <v>6</v>
      </c>
      <c r="AK10" s="87" t="s">
        <v>286</v>
      </c>
      <c r="AL10" s="87" t="s">
        <v>12</v>
      </c>
      <c r="AM10" s="87" t="s">
        <v>12</v>
      </c>
      <c r="AN10" s="87" t="s">
        <v>12</v>
      </c>
      <c r="AO10" s="87" t="s">
        <v>12</v>
      </c>
      <c r="AP10" s="87" t="s">
        <v>12</v>
      </c>
      <c r="AQ10" s="87" t="s">
        <v>12</v>
      </c>
      <c r="AR10" s="87" t="s">
        <v>6</v>
      </c>
      <c r="AS10" s="87" t="s">
        <v>286</v>
      </c>
      <c r="AT10" s="87" t="s">
        <v>12</v>
      </c>
      <c r="AU10" s="87" t="s">
        <v>12</v>
      </c>
      <c r="AV10" s="87" t="s">
        <v>12</v>
      </c>
      <c r="AW10" s="87" t="s">
        <v>12</v>
      </c>
      <c r="AX10" s="87" t="s">
        <v>12</v>
      </c>
      <c r="AY10" s="87" t="s">
        <v>12</v>
      </c>
      <c r="AZ10" s="87" t="s">
        <v>12</v>
      </c>
      <c r="BA10" s="87" t="s">
        <v>12</v>
      </c>
      <c r="BB10" s="87" t="s">
        <v>12</v>
      </c>
      <c r="BC10" s="87" t="s">
        <v>12</v>
      </c>
    </row>
    <row r="11" spans="1:55" ht="49.5">
      <c r="A11" s="101"/>
      <c r="B11" s="102"/>
      <c r="C11" s="88" t="s">
        <v>287</v>
      </c>
      <c r="D11" s="88" t="s">
        <v>288</v>
      </c>
      <c r="E11" s="89" t="s">
        <v>12</v>
      </c>
      <c r="F11" s="83" t="s">
        <v>284</v>
      </c>
      <c r="G11" s="89"/>
      <c r="H11" s="89"/>
      <c r="I11" s="89"/>
      <c r="J11" s="89"/>
      <c r="K11" s="89"/>
      <c r="L11" s="89" t="s">
        <v>6</v>
      </c>
      <c r="M11" s="89" t="s">
        <v>6</v>
      </c>
      <c r="N11" s="89" t="s">
        <v>284</v>
      </c>
      <c r="O11" s="89" t="s">
        <v>12</v>
      </c>
      <c r="P11" s="87" t="s">
        <v>284</v>
      </c>
      <c r="Q11" s="87" t="s">
        <v>284</v>
      </c>
      <c r="R11" s="87" t="s">
        <v>12</v>
      </c>
      <c r="S11" s="85" t="s">
        <v>12</v>
      </c>
      <c r="T11" s="86" t="s">
        <v>12</v>
      </c>
      <c r="U11" s="86" t="s">
        <v>12</v>
      </c>
      <c r="V11" s="86" t="s">
        <v>12</v>
      </c>
      <c r="W11" s="86" t="s">
        <v>12</v>
      </c>
      <c r="X11" s="86" t="s">
        <v>12</v>
      </c>
      <c r="Y11" s="86" t="s">
        <v>12</v>
      </c>
      <c r="Z11" s="86" t="s">
        <v>12</v>
      </c>
      <c r="AA11" s="86" t="s">
        <v>12</v>
      </c>
      <c r="AB11" s="86" t="s">
        <v>12</v>
      </c>
      <c r="AC11" s="86" t="s">
        <v>12</v>
      </c>
      <c r="AD11" s="86" t="s">
        <v>12</v>
      </c>
      <c r="AE11" s="86" t="s">
        <v>12</v>
      </c>
      <c r="AF11" s="86" t="s">
        <v>12</v>
      </c>
      <c r="AG11" s="86" t="s">
        <v>12</v>
      </c>
      <c r="AH11" s="86" t="s">
        <v>12</v>
      </c>
      <c r="AI11" s="86" t="s">
        <v>12</v>
      </c>
      <c r="AJ11" s="86" t="s">
        <v>12</v>
      </c>
      <c r="AK11" s="87" t="s">
        <v>12</v>
      </c>
      <c r="AL11" s="87" t="s">
        <v>12</v>
      </c>
      <c r="AM11" s="87" t="s">
        <v>12</v>
      </c>
      <c r="AN11" s="87" t="s">
        <v>12</v>
      </c>
      <c r="AO11" s="87" t="s">
        <v>12</v>
      </c>
      <c r="AP11" s="87" t="s">
        <v>12</v>
      </c>
      <c r="AQ11" s="87" t="s">
        <v>12</v>
      </c>
      <c r="AR11" s="87" t="s">
        <v>12</v>
      </c>
      <c r="AS11" s="87" t="s">
        <v>6</v>
      </c>
      <c r="AT11" s="87" t="s">
        <v>12</v>
      </c>
      <c r="AU11" s="87" t="s">
        <v>12</v>
      </c>
      <c r="AV11" s="87" t="s">
        <v>12</v>
      </c>
      <c r="AW11" s="87" t="s">
        <v>12</v>
      </c>
      <c r="AX11" s="87" t="s">
        <v>12</v>
      </c>
      <c r="AY11" s="87" t="s">
        <v>12</v>
      </c>
      <c r="AZ11" s="87" t="s">
        <v>12</v>
      </c>
      <c r="BA11" s="87" t="s">
        <v>12</v>
      </c>
      <c r="BB11" s="87" t="s">
        <v>12</v>
      </c>
      <c r="BC11" s="87" t="s">
        <v>12</v>
      </c>
    </row>
    <row r="12" spans="1:55" ht="115.5">
      <c r="A12" s="101"/>
      <c r="B12" s="119" t="s">
        <v>289</v>
      </c>
      <c r="C12" s="127" t="s">
        <v>290</v>
      </c>
      <c r="D12" s="90" t="s">
        <v>291</v>
      </c>
      <c r="E12" s="89" t="s">
        <v>12</v>
      </c>
      <c r="F12" s="83" t="s">
        <v>285</v>
      </c>
      <c r="G12" s="89"/>
      <c r="H12" s="89"/>
      <c r="I12" s="89"/>
      <c r="J12" s="89"/>
      <c r="K12" s="89"/>
      <c r="L12" s="89" t="s">
        <v>6</v>
      </c>
      <c r="M12" s="89" t="s">
        <v>6</v>
      </c>
      <c r="N12" s="89" t="s">
        <v>284</v>
      </c>
      <c r="O12" s="89" t="s">
        <v>12</v>
      </c>
      <c r="P12" s="87" t="s">
        <v>284</v>
      </c>
      <c r="Q12" s="87" t="s">
        <v>284</v>
      </c>
      <c r="R12" s="87" t="s">
        <v>6</v>
      </c>
      <c r="S12" s="85" t="s">
        <v>12</v>
      </c>
      <c r="T12" s="86" t="s">
        <v>12</v>
      </c>
      <c r="U12" s="86" t="s">
        <v>12</v>
      </c>
      <c r="V12" s="86" t="s">
        <v>12</v>
      </c>
      <c r="W12" s="86" t="s">
        <v>12</v>
      </c>
      <c r="X12" s="86" t="s">
        <v>12</v>
      </c>
      <c r="Y12" s="86" t="s">
        <v>12</v>
      </c>
      <c r="Z12" s="86" t="s">
        <v>12</v>
      </c>
      <c r="AA12" s="86" t="s">
        <v>12</v>
      </c>
      <c r="AB12" s="86" t="s">
        <v>12</v>
      </c>
      <c r="AC12" s="86" t="s">
        <v>12</v>
      </c>
      <c r="AD12" s="86" t="s">
        <v>12</v>
      </c>
      <c r="AE12" s="86" t="s">
        <v>12</v>
      </c>
      <c r="AF12" s="86" t="s">
        <v>12</v>
      </c>
      <c r="AG12" s="86" t="s">
        <v>12</v>
      </c>
      <c r="AH12" s="86" t="s">
        <v>12</v>
      </c>
      <c r="AI12" s="86" t="s">
        <v>12</v>
      </c>
      <c r="AJ12" s="86" t="s">
        <v>12</v>
      </c>
      <c r="AK12" s="87" t="s">
        <v>12</v>
      </c>
      <c r="AL12" s="87" t="s">
        <v>6</v>
      </c>
      <c r="AM12" s="87" t="s">
        <v>12</v>
      </c>
      <c r="AN12" s="87" t="s">
        <v>6</v>
      </c>
      <c r="AO12" s="87" t="s">
        <v>12</v>
      </c>
      <c r="AP12" s="87" t="s">
        <v>6</v>
      </c>
      <c r="AQ12" s="87" t="s">
        <v>6</v>
      </c>
      <c r="AR12" s="87" t="s">
        <v>6</v>
      </c>
      <c r="AS12" s="87" t="s">
        <v>6</v>
      </c>
      <c r="AT12" s="87" t="s">
        <v>6</v>
      </c>
      <c r="AU12" s="87" t="s">
        <v>6</v>
      </c>
      <c r="AV12" s="87" t="s">
        <v>6</v>
      </c>
      <c r="AW12" s="87" t="s">
        <v>6</v>
      </c>
      <c r="AX12" s="87" t="s">
        <v>6</v>
      </c>
      <c r="AY12" s="87" t="s">
        <v>6</v>
      </c>
      <c r="AZ12" s="87" t="s">
        <v>6</v>
      </c>
      <c r="BA12" s="87" t="s">
        <v>6</v>
      </c>
      <c r="BB12" s="87" t="s">
        <v>6</v>
      </c>
      <c r="BC12" s="87" t="s">
        <v>6</v>
      </c>
    </row>
    <row r="13" spans="1:55" ht="82.5">
      <c r="A13" s="101"/>
      <c r="B13" s="101"/>
      <c r="C13" s="102"/>
      <c r="D13" s="90" t="s">
        <v>292</v>
      </c>
      <c r="E13" s="89" t="s">
        <v>12</v>
      </c>
      <c r="F13" s="83" t="s">
        <v>285</v>
      </c>
      <c r="G13" s="89"/>
      <c r="H13" s="89"/>
      <c r="I13" s="89"/>
      <c r="J13" s="89"/>
      <c r="K13" s="89"/>
      <c r="L13" s="89" t="s">
        <v>6</v>
      </c>
      <c r="M13" s="89" t="s">
        <v>6</v>
      </c>
      <c r="N13" s="89" t="s">
        <v>284</v>
      </c>
      <c r="O13" s="89" t="s">
        <v>12</v>
      </c>
      <c r="P13" s="87" t="s">
        <v>284</v>
      </c>
      <c r="Q13" s="87" t="s">
        <v>284</v>
      </c>
      <c r="R13" s="87" t="s">
        <v>6</v>
      </c>
      <c r="S13" s="85" t="s">
        <v>12</v>
      </c>
      <c r="T13" s="86" t="s">
        <v>12</v>
      </c>
      <c r="U13" s="86" t="s">
        <v>12</v>
      </c>
      <c r="V13" s="86" t="s">
        <v>12</v>
      </c>
      <c r="W13" s="86" t="s">
        <v>12</v>
      </c>
      <c r="X13" s="86" t="s">
        <v>12</v>
      </c>
      <c r="Y13" s="86" t="s">
        <v>12</v>
      </c>
      <c r="Z13" s="86" t="s">
        <v>12</v>
      </c>
      <c r="AA13" s="86" t="s">
        <v>12</v>
      </c>
      <c r="AB13" s="86" t="s">
        <v>12</v>
      </c>
      <c r="AC13" s="86" t="s">
        <v>12</v>
      </c>
      <c r="AD13" s="86" t="s">
        <v>12</v>
      </c>
      <c r="AE13" s="86" t="s">
        <v>12</v>
      </c>
      <c r="AF13" s="86" t="s">
        <v>12</v>
      </c>
      <c r="AG13" s="86" t="s">
        <v>12</v>
      </c>
      <c r="AH13" s="86" t="s">
        <v>12</v>
      </c>
      <c r="AI13" s="86" t="s">
        <v>12</v>
      </c>
      <c r="AJ13" s="86" t="s">
        <v>12</v>
      </c>
      <c r="AK13" s="87" t="s">
        <v>286</v>
      </c>
      <c r="AL13" s="87" t="s">
        <v>12</v>
      </c>
      <c r="AM13" s="87" t="s">
        <v>12</v>
      </c>
      <c r="AN13" s="87" t="s">
        <v>12</v>
      </c>
      <c r="AO13" s="87" t="s">
        <v>12</v>
      </c>
      <c r="AP13" s="87" t="s">
        <v>12</v>
      </c>
      <c r="AQ13" s="87" t="s">
        <v>12</v>
      </c>
      <c r="AR13" s="87" t="s">
        <v>12</v>
      </c>
      <c r="AS13" s="87" t="s">
        <v>286</v>
      </c>
      <c r="AT13" s="87" t="s">
        <v>12</v>
      </c>
      <c r="AU13" s="87" t="s">
        <v>12</v>
      </c>
      <c r="AV13" s="87" t="s">
        <v>12</v>
      </c>
      <c r="AW13" s="87" t="s">
        <v>12</v>
      </c>
      <c r="AX13" s="87" t="s">
        <v>12</v>
      </c>
      <c r="AY13" s="87" t="s">
        <v>12</v>
      </c>
      <c r="AZ13" s="87" t="s">
        <v>12</v>
      </c>
      <c r="BA13" s="87" t="s">
        <v>12</v>
      </c>
      <c r="BB13" s="87" t="s">
        <v>12</v>
      </c>
      <c r="BC13" s="87" t="s">
        <v>12</v>
      </c>
    </row>
    <row r="14" spans="1:55" ht="49.5">
      <c r="A14" s="101"/>
      <c r="B14" s="101"/>
      <c r="C14" s="119" t="s">
        <v>293</v>
      </c>
      <c r="D14" s="88" t="s">
        <v>294</v>
      </c>
      <c r="E14" s="89" t="s">
        <v>12</v>
      </c>
      <c r="F14" s="83" t="s">
        <v>284</v>
      </c>
      <c r="G14" s="89"/>
      <c r="H14" s="89"/>
      <c r="I14" s="89"/>
      <c r="J14" s="89"/>
      <c r="K14" s="89"/>
      <c r="L14" s="89" t="s">
        <v>12</v>
      </c>
      <c r="M14" s="89" t="s">
        <v>12</v>
      </c>
      <c r="N14" s="89" t="s">
        <v>284</v>
      </c>
      <c r="O14" s="89" t="s">
        <v>12</v>
      </c>
      <c r="P14" s="87" t="s">
        <v>284</v>
      </c>
      <c r="Q14" s="87" t="s">
        <v>284</v>
      </c>
      <c r="R14" s="87" t="s">
        <v>12</v>
      </c>
      <c r="S14" s="85" t="s">
        <v>12</v>
      </c>
      <c r="T14" s="86" t="s">
        <v>12</v>
      </c>
      <c r="U14" s="86" t="s">
        <v>12</v>
      </c>
      <c r="V14" s="86" t="s">
        <v>12</v>
      </c>
      <c r="W14" s="86" t="s">
        <v>12</v>
      </c>
      <c r="X14" s="86" t="s">
        <v>12</v>
      </c>
      <c r="Y14" s="86" t="s">
        <v>12</v>
      </c>
      <c r="Z14" s="86" t="s">
        <v>12</v>
      </c>
      <c r="AA14" s="86" t="s">
        <v>12</v>
      </c>
      <c r="AB14" s="86" t="s">
        <v>12</v>
      </c>
      <c r="AC14" s="86" t="s">
        <v>12</v>
      </c>
      <c r="AD14" s="86" t="s">
        <v>12</v>
      </c>
      <c r="AE14" s="86" t="s">
        <v>12</v>
      </c>
      <c r="AF14" s="86" t="s">
        <v>12</v>
      </c>
      <c r="AG14" s="86" t="s">
        <v>12</v>
      </c>
      <c r="AH14" s="86" t="s">
        <v>12</v>
      </c>
      <c r="AI14" s="86" t="s">
        <v>12</v>
      </c>
      <c r="AJ14" s="86" t="s">
        <v>12</v>
      </c>
      <c r="AK14" s="87" t="s">
        <v>286</v>
      </c>
      <c r="AL14" s="87" t="s">
        <v>12</v>
      </c>
      <c r="AM14" s="87" t="s">
        <v>12</v>
      </c>
      <c r="AN14" s="87" t="s">
        <v>12</v>
      </c>
      <c r="AO14" s="87" t="s">
        <v>12</v>
      </c>
      <c r="AP14" s="87" t="s">
        <v>12</v>
      </c>
      <c r="AQ14" s="87" t="s">
        <v>12</v>
      </c>
      <c r="AR14" s="87" t="s">
        <v>12</v>
      </c>
      <c r="AS14" s="87" t="s">
        <v>286</v>
      </c>
      <c r="AT14" s="87" t="s">
        <v>12</v>
      </c>
      <c r="AU14" s="87" t="s">
        <v>12</v>
      </c>
      <c r="AV14" s="87" t="s">
        <v>12</v>
      </c>
      <c r="AW14" s="87" t="s">
        <v>12</v>
      </c>
      <c r="AX14" s="87" t="s">
        <v>12</v>
      </c>
      <c r="AY14" s="87" t="s">
        <v>12</v>
      </c>
      <c r="AZ14" s="87" t="s">
        <v>286</v>
      </c>
      <c r="BA14" s="87" t="s">
        <v>12</v>
      </c>
      <c r="BB14" s="87" t="s">
        <v>12</v>
      </c>
      <c r="BC14" s="87" t="s">
        <v>12</v>
      </c>
    </row>
    <row r="15" spans="1:55" ht="49.5">
      <c r="A15" s="101"/>
      <c r="B15" s="101"/>
      <c r="C15" s="102"/>
      <c r="D15" s="88" t="s">
        <v>295</v>
      </c>
      <c r="E15" s="89" t="s">
        <v>12</v>
      </c>
      <c r="F15" s="83" t="s">
        <v>284</v>
      </c>
      <c r="G15" s="89"/>
      <c r="H15" s="89"/>
      <c r="I15" s="89"/>
      <c r="J15" s="89"/>
      <c r="K15" s="89"/>
      <c r="L15" s="89" t="s">
        <v>6</v>
      </c>
      <c r="M15" s="89" t="s">
        <v>6</v>
      </c>
      <c r="N15" s="89" t="s">
        <v>284</v>
      </c>
      <c r="O15" s="89" t="s">
        <v>12</v>
      </c>
      <c r="P15" s="87" t="s">
        <v>284</v>
      </c>
      <c r="Q15" s="87" t="s">
        <v>284</v>
      </c>
      <c r="R15" s="87" t="s">
        <v>12</v>
      </c>
      <c r="S15" s="85" t="s">
        <v>12</v>
      </c>
      <c r="T15" s="86" t="s">
        <v>12</v>
      </c>
      <c r="U15" s="86" t="s">
        <v>12</v>
      </c>
      <c r="V15" s="86" t="s">
        <v>12</v>
      </c>
      <c r="W15" s="86" t="s">
        <v>12</v>
      </c>
      <c r="X15" s="86" t="s">
        <v>12</v>
      </c>
      <c r="Y15" s="86" t="s">
        <v>12</v>
      </c>
      <c r="Z15" s="86" t="s">
        <v>12</v>
      </c>
      <c r="AA15" s="86" t="s">
        <v>12</v>
      </c>
      <c r="AB15" s="86" t="s">
        <v>12</v>
      </c>
      <c r="AC15" s="86" t="s">
        <v>12</v>
      </c>
      <c r="AD15" s="86" t="s">
        <v>12</v>
      </c>
      <c r="AE15" s="86" t="s">
        <v>12</v>
      </c>
      <c r="AF15" s="86" t="s">
        <v>12</v>
      </c>
      <c r="AG15" s="86" t="s">
        <v>12</v>
      </c>
      <c r="AH15" s="86" t="s">
        <v>12</v>
      </c>
      <c r="AI15" s="86" t="s">
        <v>12</v>
      </c>
      <c r="AJ15" s="86" t="s">
        <v>12</v>
      </c>
      <c r="AK15" s="87" t="s">
        <v>286</v>
      </c>
      <c r="AL15" s="87" t="s">
        <v>6</v>
      </c>
      <c r="AM15" s="87" t="s">
        <v>12</v>
      </c>
      <c r="AN15" s="87" t="s">
        <v>12</v>
      </c>
      <c r="AO15" s="87" t="s">
        <v>12</v>
      </c>
      <c r="AP15" s="87" t="s">
        <v>12</v>
      </c>
      <c r="AQ15" s="87" t="s">
        <v>6</v>
      </c>
      <c r="AR15" s="87" t="s">
        <v>12</v>
      </c>
      <c r="AS15" s="87" t="s">
        <v>286</v>
      </c>
      <c r="AT15" s="87" t="s">
        <v>12</v>
      </c>
      <c r="AU15" s="87" t="s">
        <v>12</v>
      </c>
      <c r="AV15" s="87" t="s">
        <v>12</v>
      </c>
      <c r="AW15" s="87" t="s">
        <v>12</v>
      </c>
      <c r="AX15" s="87" t="s">
        <v>12</v>
      </c>
      <c r="AY15" s="87" t="s">
        <v>12</v>
      </c>
      <c r="AZ15" s="87" t="s">
        <v>286</v>
      </c>
      <c r="BA15" s="87" t="s">
        <v>12</v>
      </c>
      <c r="BB15" s="87" t="s">
        <v>12</v>
      </c>
      <c r="BC15" s="87" t="s">
        <v>12</v>
      </c>
    </row>
    <row r="16" spans="1:55" ht="16.5">
      <c r="A16" s="101"/>
      <c r="B16" s="102"/>
      <c r="C16" s="88" t="s">
        <v>296</v>
      </c>
      <c r="D16" s="88" t="s">
        <v>297</v>
      </c>
      <c r="E16" s="89" t="s">
        <v>6</v>
      </c>
      <c r="F16" s="83" t="s">
        <v>284</v>
      </c>
      <c r="G16" s="89"/>
      <c r="H16" s="89"/>
      <c r="I16" s="89"/>
      <c r="J16" s="89"/>
      <c r="K16" s="89"/>
      <c r="L16" s="89" t="s">
        <v>6</v>
      </c>
      <c r="M16" s="89" t="s">
        <v>6</v>
      </c>
      <c r="N16" s="89" t="s">
        <v>284</v>
      </c>
      <c r="O16" s="89" t="s">
        <v>12</v>
      </c>
      <c r="P16" s="87" t="s">
        <v>284</v>
      </c>
      <c r="Q16" s="87" t="s">
        <v>284</v>
      </c>
      <c r="R16" s="87" t="s">
        <v>12</v>
      </c>
      <c r="S16" s="85" t="s">
        <v>12</v>
      </c>
      <c r="T16" s="86" t="s">
        <v>12</v>
      </c>
      <c r="U16" s="86" t="s">
        <v>12</v>
      </c>
      <c r="V16" s="86" t="s">
        <v>12</v>
      </c>
      <c r="W16" s="86" t="s">
        <v>12</v>
      </c>
      <c r="X16" s="86" t="s">
        <v>12</v>
      </c>
      <c r="Y16" s="86" t="s">
        <v>12</v>
      </c>
      <c r="Z16" s="86" t="s">
        <v>12</v>
      </c>
      <c r="AA16" s="86" t="s">
        <v>12</v>
      </c>
      <c r="AB16" s="86" t="s">
        <v>12</v>
      </c>
      <c r="AC16" s="86" t="s">
        <v>12</v>
      </c>
      <c r="AD16" s="86" t="s">
        <v>12</v>
      </c>
      <c r="AE16" s="86" t="s">
        <v>12</v>
      </c>
      <c r="AF16" s="86" t="s">
        <v>12</v>
      </c>
      <c r="AG16" s="86" t="s">
        <v>12</v>
      </c>
      <c r="AH16" s="86" t="s">
        <v>12</v>
      </c>
      <c r="AI16" s="86" t="s">
        <v>12</v>
      </c>
      <c r="AJ16" s="86" t="s">
        <v>12</v>
      </c>
      <c r="AK16" s="87" t="s">
        <v>6</v>
      </c>
      <c r="AL16" s="87" t="s">
        <v>6</v>
      </c>
      <c r="AM16" s="87" t="s">
        <v>6</v>
      </c>
      <c r="AN16" s="87" t="s">
        <v>12</v>
      </c>
      <c r="AO16" s="87" t="s">
        <v>12</v>
      </c>
      <c r="AP16" s="87" t="s">
        <v>12</v>
      </c>
      <c r="AQ16" s="87" t="s">
        <v>6</v>
      </c>
      <c r="AR16" s="87" t="s">
        <v>12</v>
      </c>
      <c r="AS16" s="87" t="s">
        <v>6</v>
      </c>
      <c r="AT16" s="87" t="s">
        <v>12</v>
      </c>
      <c r="AU16" s="87" t="s">
        <v>12</v>
      </c>
      <c r="AV16" s="87" t="s">
        <v>12</v>
      </c>
      <c r="AW16" s="87" t="s">
        <v>12</v>
      </c>
      <c r="AX16" s="87" t="s">
        <v>12</v>
      </c>
      <c r="AY16" s="87" t="s">
        <v>12</v>
      </c>
      <c r="AZ16" s="87" t="s">
        <v>286</v>
      </c>
      <c r="BA16" s="87" t="s">
        <v>12</v>
      </c>
      <c r="BB16" s="87" t="s">
        <v>12</v>
      </c>
      <c r="BC16" s="87" t="s">
        <v>12</v>
      </c>
    </row>
    <row r="17" spans="1:55" ht="33">
      <c r="A17" s="102"/>
      <c r="B17" s="91" t="s">
        <v>298</v>
      </c>
      <c r="C17" s="88" t="s">
        <v>299</v>
      </c>
      <c r="D17" s="88" t="s">
        <v>300</v>
      </c>
      <c r="E17" s="89" t="s">
        <v>12</v>
      </c>
      <c r="F17" s="83" t="s">
        <v>284</v>
      </c>
      <c r="G17" s="89"/>
      <c r="H17" s="89"/>
      <c r="I17" s="89"/>
      <c r="J17" s="89"/>
      <c r="K17" s="89"/>
      <c r="L17" s="89" t="s">
        <v>12</v>
      </c>
      <c r="M17" s="89" t="s">
        <v>12</v>
      </c>
      <c r="N17" s="89" t="s">
        <v>284</v>
      </c>
      <c r="O17" s="89" t="s">
        <v>12</v>
      </c>
      <c r="P17" s="87" t="s">
        <v>284</v>
      </c>
      <c r="Q17" s="87" t="s">
        <v>284</v>
      </c>
      <c r="R17" s="87" t="s">
        <v>12</v>
      </c>
      <c r="S17" s="85" t="s">
        <v>12</v>
      </c>
      <c r="T17" s="86" t="s">
        <v>12</v>
      </c>
      <c r="U17" s="86" t="s">
        <v>12</v>
      </c>
      <c r="V17" s="86" t="s">
        <v>12</v>
      </c>
      <c r="W17" s="86" t="s">
        <v>12</v>
      </c>
      <c r="X17" s="86" t="s">
        <v>12</v>
      </c>
      <c r="Y17" s="86" t="s">
        <v>12</v>
      </c>
      <c r="Z17" s="86" t="s">
        <v>12</v>
      </c>
      <c r="AA17" s="86" t="s">
        <v>12</v>
      </c>
      <c r="AB17" s="86" t="s">
        <v>12</v>
      </c>
      <c r="AC17" s="86" t="s">
        <v>12</v>
      </c>
      <c r="AD17" s="86" t="s">
        <v>12</v>
      </c>
      <c r="AE17" s="86" t="s">
        <v>12</v>
      </c>
      <c r="AF17" s="86" t="s">
        <v>12</v>
      </c>
      <c r="AG17" s="86" t="s">
        <v>12</v>
      </c>
      <c r="AH17" s="86" t="s">
        <v>12</v>
      </c>
      <c r="AI17" s="86" t="s">
        <v>12</v>
      </c>
      <c r="AJ17" s="86" t="s">
        <v>12</v>
      </c>
      <c r="AK17" s="87" t="s">
        <v>286</v>
      </c>
      <c r="AL17" s="87" t="s">
        <v>12</v>
      </c>
      <c r="AM17" s="87" t="s">
        <v>12</v>
      </c>
      <c r="AN17" s="87" t="s">
        <v>12</v>
      </c>
      <c r="AO17" s="87" t="s">
        <v>12</v>
      </c>
      <c r="AP17" s="87" t="s">
        <v>12</v>
      </c>
      <c r="AQ17" s="87" t="s">
        <v>12</v>
      </c>
      <c r="AR17" s="87" t="s">
        <v>12</v>
      </c>
      <c r="AS17" s="87" t="s">
        <v>286</v>
      </c>
      <c r="AT17" s="87" t="s">
        <v>12</v>
      </c>
      <c r="AU17" s="87" t="s">
        <v>286</v>
      </c>
      <c r="AV17" s="87" t="s">
        <v>12</v>
      </c>
      <c r="AW17" s="87" t="s">
        <v>12</v>
      </c>
      <c r="AX17" s="87" t="s">
        <v>12</v>
      </c>
      <c r="AY17" s="87" t="s">
        <v>12</v>
      </c>
      <c r="AZ17" s="87" t="s">
        <v>286</v>
      </c>
      <c r="BA17" s="87" t="s">
        <v>12</v>
      </c>
      <c r="BB17" s="87" t="s">
        <v>12</v>
      </c>
      <c r="BC17" s="87" t="s">
        <v>12</v>
      </c>
    </row>
    <row r="18" spans="1:55" ht="33">
      <c r="A18" s="131" t="s">
        <v>301</v>
      </c>
      <c r="B18" s="119" t="s">
        <v>302</v>
      </c>
      <c r="C18" s="119" t="s">
        <v>303</v>
      </c>
      <c r="D18" s="88" t="s">
        <v>304</v>
      </c>
      <c r="E18" s="89" t="s">
        <v>12</v>
      </c>
      <c r="F18" s="83" t="s">
        <v>284</v>
      </c>
      <c r="G18" s="89"/>
      <c r="H18" s="89"/>
      <c r="I18" s="89"/>
      <c r="J18" s="89"/>
      <c r="K18" s="89"/>
      <c r="L18" s="89" t="s">
        <v>12</v>
      </c>
      <c r="M18" s="89" t="s">
        <v>12</v>
      </c>
      <c r="N18" s="89" t="s">
        <v>284</v>
      </c>
      <c r="O18" s="89" t="s">
        <v>12</v>
      </c>
      <c r="P18" s="87" t="s">
        <v>284</v>
      </c>
      <c r="Q18" s="87" t="s">
        <v>284</v>
      </c>
      <c r="R18" s="87" t="s">
        <v>12</v>
      </c>
      <c r="S18" s="85" t="s">
        <v>12</v>
      </c>
      <c r="T18" s="86" t="s">
        <v>12</v>
      </c>
      <c r="U18" s="86" t="s">
        <v>12</v>
      </c>
      <c r="V18" s="86" t="s">
        <v>12</v>
      </c>
      <c r="W18" s="86" t="s">
        <v>12</v>
      </c>
      <c r="X18" s="86" t="s">
        <v>12</v>
      </c>
      <c r="Y18" s="86" t="s">
        <v>12</v>
      </c>
      <c r="Z18" s="86" t="s">
        <v>12</v>
      </c>
      <c r="AA18" s="86" t="s">
        <v>12</v>
      </c>
      <c r="AB18" s="86" t="s">
        <v>12</v>
      </c>
      <c r="AC18" s="86" t="s">
        <v>12</v>
      </c>
      <c r="AD18" s="86" t="s">
        <v>12</v>
      </c>
      <c r="AE18" s="86" t="s">
        <v>12</v>
      </c>
      <c r="AF18" s="86" t="s">
        <v>12</v>
      </c>
      <c r="AG18" s="86" t="s">
        <v>12</v>
      </c>
      <c r="AH18" s="86" t="s">
        <v>12</v>
      </c>
      <c r="AI18" s="86" t="s">
        <v>12</v>
      </c>
      <c r="AJ18" s="86" t="s">
        <v>12</v>
      </c>
      <c r="AK18" s="87" t="s">
        <v>286</v>
      </c>
      <c r="AL18" s="87" t="s">
        <v>12</v>
      </c>
      <c r="AM18" s="87" t="s">
        <v>12</v>
      </c>
      <c r="AN18" s="87" t="s">
        <v>12</v>
      </c>
      <c r="AO18" s="87" t="s">
        <v>12</v>
      </c>
      <c r="AP18" s="87" t="s">
        <v>12</v>
      </c>
      <c r="AQ18" s="87" t="s">
        <v>12</v>
      </c>
      <c r="AR18" s="87" t="s">
        <v>6</v>
      </c>
      <c r="AS18" s="87" t="s">
        <v>286</v>
      </c>
      <c r="AT18" s="87" t="s">
        <v>12</v>
      </c>
      <c r="AU18" s="87" t="s">
        <v>286</v>
      </c>
      <c r="AV18" s="87" t="s">
        <v>12</v>
      </c>
      <c r="AW18" s="87" t="s">
        <v>12</v>
      </c>
      <c r="AX18" s="87" t="s">
        <v>12</v>
      </c>
      <c r="AY18" s="87" t="s">
        <v>12</v>
      </c>
      <c r="AZ18" s="87" t="s">
        <v>286</v>
      </c>
      <c r="BA18" s="87" t="s">
        <v>12</v>
      </c>
      <c r="BB18" s="87" t="s">
        <v>12</v>
      </c>
      <c r="BC18" s="87" t="s">
        <v>12</v>
      </c>
    </row>
    <row r="19" spans="1:55" ht="49.5">
      <c r="A19" s="101"/>
      <c r="B19" s="101"/>
      <c r="C19" s="101"/>
      <c r="D19" s="88" t="s">
        <v>305</v>
      </c>
      <c r="E19" s="89" t="s">
        <v>12</v>
      </c>
      <c r="F19" s="83" t="s">
        <v>284</v>
      </c>
      <c r="G19" s="89"/>
      <c r="H19" s="89"/>
      <c r="I19" s="89"/>
      <c r="J19" s="89"/>
      <c r="K19" s="89"/>
      <c r="L19" s="89" t="s">
        <v>6</v>
      </c>
      <c r="M19" s="89" t="s">
        <v>6</v>
      </c>
      <c r="N19" s="89" t="s">
        <v>284</v>
      </c>
      <c r="O19" s="89" t="s">
        <v>12</v>
      </c>
      <c r="P19" s="87" t="s">
        <v>284</v>
      </c>
      <c r="Q19" s="87" t="s">
        <v>284</v>
      </c>
      <c r="R19" s="87" t="s">
        <v>12</v>
      </c>
      <c r="S19" s="85" t="s">
        <v>284</v>
      </c>
      <c r="T19" s="86" t="s">
        <v>6</v>
      </c>
      <c r="U19" s="86" t="s">
        <v>6</v>
      </c>
      <c r="V19" s="86" t="s">
        <v>6</v>
      </c>
      <c r="W19" s="86" t="s">
        <v>6</v>
      </c>
      <c r="X19" s="86" t="s">
        <v>6</v>
      </c>
      <c r="Y19" s="86" t="s">
        <v>6</v>
      </c>
      <c r="Z19" s="86" t="s">
        <v>6</v>
      </c>
      <c r="AA19" s="86" t="s">
        <v>6</v>
      </c>
      <c r="AB19" s="86" t="s">
        <v>6</v>
      </c>
      <c r="AC19" s="86" t="s">
        <v>6</v>
      </c>
      <c r="AD19" s="86" t="s">
        <v>6</v>
      </c>
      <c r="AE19" s="86" t="s">
        <v>6</v>
      </c>
      <c r="AF19" s="86" t="s">
        <v>6</v>
      </c>
      <c r="AG19" s="86" t="s">
        <v>6</v>
      </c>
      <c r="AH19" s="86" t="s">
        <v>6</v>
      </c>
      <c r="AI19" s="86" t="s">
        <v>6</v>
      </c>
      <c r="AJ19" s="86" t="s">
        <v>6</v>
      </c>
      <c r="AK19" s="87" t="s">
        <v>12</v>
      </c>
      <c r="AL19" s="87" t="s">
        <v>12</v>
      </c>
      <c r="AM19" s="87" t="s">
        <v>12</v>
      </c>
      <c r="AN19" s="87" t="s">
        <v>12</v>
      </c>
      <c r="AO19" s="87" t="s">
        <v>12</v>
      </c>
      <c r="AP19" s="87" t="s">
        <v>12</v>
      </c>
      <c r="AQ19" s="87" t="s">
        <v>12</v>
      </c>
      <c r="AR19" s="87" t="s">
        <v>6</v>
      </c>
      <c r="AS19" s="87" t="s">
        <v>286</v>
      </c>
      <c r="AT19" s="87" t="s">
        <v>12</v>
      </c>
      <c r="AU19" s="87" t="s">
        <v>286</v>
      </c>
      <c r="AV19" s="87" t="s">
        <v>12</v>
      </c>
      <c r="AW19" s="87" t="s">
        <v>12</v>
      </c>
      <c r="AX19" s="87" t="s">
        <v>12</v>
      </c>
      <c r="AY19" s="87" t="s">
        <v>12</v>
      </c>
      <c r="AZ19" s="87" t="s">
        <v>286</v>
      </c>
      <c r="BA19" s="87" t="s">
        <v>12</v>
      </c>
      <c r="BB19" s="87" t="s">
        <v>12</v>
      </c>
      <c r="BC19" s="87" t="s">
        <v>12</v>
      </c>
    </row>
    <row r="20" spans="1:55" ht="49.5">
      <c r="A20" s="101"/>
      <c r="B20" s="101"/>
      <c r="C20" s="101"/>
      <c r="D20" s="88" t="s">
        <v>306</v>
      </c>
      <c r="E20" s="89" t="s">
        <v>12</v>
      </c>
      <c r="F20" s="83" t="s">
        <v>284</v>
      </c>
      <c r="G20" s="89"/>
      <c r="H20" s="89"/>
      <c r="I20" s="89"/>
      <c r="J20" s="89"/>
      <c r="K20" s="89"/>
      <c r="L20" s="89" t="s">
        <v>12</v>
      </c>
      <c r="M20" s="89" t="s">
        <v>6</v>
      </c>
      <c r="N20" s="89" t="s">
        <v>284</v>
      </c>
      <c r="O20" s="89" t="s">
        <v>12</v>
      </c>
      <c r="P20" s="87" t="s">
        <v>284</v>
      </c>
      <c r="Q20" s="87" t="s">
        <v>284</v>
      </c>
      <c r="R20" s="87" t="s">
        <v>12</v>
      </c>
      <c r="S20" s="85" t="s">
        <v>12</v>
      </c>
      <c r="T20" s="86" t="s">
        <v>12</v>
      </c>
      <c r="U20" s="86" t="s">
        <v>12</v>
      </c>
      <c r="V20" s="86" t="s">
        <v>12</v>
      </c>
      <c r="W20" s="86" t="s">
        <v>12</v>
      </c>
      <c r="X20" s="86" t="s">
        <v>12</v>
      </c>
      <c r="Y20" s="86" t="s">
        <v>12</v>
      </c>
      <c r="Z20" s="86" t="s">
        <v>12</v>
      </c>
      <c r="AA20" s="86" t="s">
        <v>12</v>
      </c>
      <c r="AB20" s="86" t="s">
        <v>12</v>
      </c>
      <c r="AC20" s="86" t="s">
        <v>12</v>
      </c>
      <c r="AD20" s="86" t="s">
        <v>12</v>
      </c>
      <c r="AE20" s="86" t="s">
        <v>12</v>
      </c>
      <c r="AF20" s="86" t="s">
        <v>12</v>
      </c>
      <c r="AG20" s="86" t="s">
        <v>12</v>
      </c>
      <c r="AH20" s="86" t="s">
        <v>12</v>
      </c>
      <c r="AI20" s="86" t="s">
        <v>12</v>
      </c>
      <c r="AJ20" s="86" t="s">
        <v>6</v>
      </c>
      <c r="AK20" s="87" t="s">
        <v>12</v>
      </c>
      <c r="AL20" s="87" t="s">
        <v>6</v>
      </c>
      <c r="AM20" s="87" t="s">
        <v>12</v>
      </c>
      <c r="AN20" s="87" t="s">
        <v>6</v>
      </c>
      <c r="AO20" s="87" t="s">
        <v>12</v>
      </c>
      <c r="AP20" s="87" t="s">
        <v>12</v>
      </c>
      <c r="AQ20" s="87" t="s">
        <v>12</v>
      </c>
      <c r="AR20" s="87" t="s">
        <v>6</v>
      </c>
      <c r="AS20" s="87" t="s">
        <v>286</v>
      </c>
      <c r="AT20" s="87" t="s">
        <v>12</v>
      </c>
      <c r="AU20" s="87" t="s">
        <v>12</v>
      </c>
      <c r="AV20" s="87" t="s">
        <v>12</v>
      </c>
      <c r="AW20" s="87" t="s">
        <v>12</v>
      </c>
      <c r="AX20" s="87" t="s">
        <v>6</v>
      </c>
      <c r="AY20" s="87" t="s">
        <v>12</v>
      </c>
      <c r="AZ20" s="87" t="s">
        <v>12</v>
      </c>
      <c r="BA20" s="87" t="s">
        <v>6</v>
      </c>
      <c r="BB20" s="87" t="s">
        <v>12</v>
      </c>
      <c r="BC20" s="87" t="s">
        <v>12</v>
      </c>
    </row>
    <row r="21" spans="1:55" ht="99">
      <c r="A21" s="101"/>
      <c r="B21" s="101"/>
      <c r="C21" s="101"/>
      <c r="D21" s="88" t="s">
        <v>307</v>
      </c>
      <c r="E21" s="89" t="s">
        <v>12</v>
      </c>
      <c r="F21" s="83" t="s">
        <v>284</v>
      </c>
      <c r="G21" s="89"/>
      <c r="H21" s="89"/>
      <c r="I21" s="89"/>
      <c r="J21" s="89"/>
      <c r="K21" s="89"/>
      <c r="L21" s="89" t="s">
        <v>6</v>
      </c>
      <c r="M21" s="89" t="s">
        <v>6</v>
      </c>
      <c r="N21" s="89" t="s">
        <v>284</v>
      </c>
      <c r="O21" s="89" t="s">
        <v>12</v>
      </c>
      <c r="P21" s="87" t="s">
        <v>284</v>
      </c>
      <c r="Q21" s="87" t="s">
        <v>284</v>
      </c>
      <c r="R21" s="87" t="s">
        <v>12</v>
      </c>
      <c r="S21" s="85" t="s">
        <v>12</v>
      </c>
      <c r="T21" s="86" t="s">
        <v>12</v>
      </c>
      <c r="U21" s="86" t="s">
        <v>6</v>
      </c>
      <c r="V21" s="86" t="s">
        <v>6</v>
      </c>
      <c r="W21" s="86" t="s">
        <v>12</v>
      </c>
      <c r="X21" s="86" t="s">
        <v>12</v>
      </c>
      <c r="Y21" s="86" t="s">
        <v>12</v>
      </c>
      <c r="Z21" s="86" t="s">
        <v>12</v>
      </c>
      <c r="AA21" s="86" t="s">
        <v>12</v>
      </c>
      <c r="AB21" s="86" t="s">
        <v>6</v>
      </c>
      <c r="AC21" s="86" t="s">
        <v>6</v>
      </c>
      <c r="AD21" s="86" t="s">
        <v>12</v>
      </c>
      <c r="AE21" s="86" t="s">
        <v>12</v>
      </c>
      <c r="AF21" s="86" t="s">
        <v>6</v>
      </c>
      <c r="AG21" s="86" t="s">
        <v>6</v>
      </c>
      <c r="AH21" s="86" t="s">
        <v>12</v>
      </c>
      <c r="AI21" s="86" t="s">
        <v>12</v>
      </c>
      <c r="AJ21" s="86" t="s">
        <v>6</v>
      </c>
      <c r="AK21" s="87" t="s">
        <v>12</v>
      </c>
      <c r="AL21" s="87" t="s">
        <v>6</v>
      </c>
      <c r="AM21" s="87" t="s">
        <v>12</v>
      </c>
      <c r="AN21" s="87" t="s">
        <v>6</v>
      </c>
      <c r="AO21" s="87" t="s">
        <v>12</v>
      </c>
      <c r="AP21" s="87" t="s">
        <v>6</v>
      </c>
      <c r="AQ21" s="87" t="s">
        <v>6</v>
      </c>
      <c r="AR21" s="87" t="s">
        <v>6</v>
      </c>
      <c r="AS21" s="87" t="s">
        <v>6</v>
      </c>
      <c r="AT21" s="87" t="s">
        <v>12</v>
      </c>
      <c r="AU21" s="87" t="s">
        <v>6</v>
      </c>
      <c r="AV21" s="87" t="s">
        <v>6</v>
      </c>
      <c r="AW21" s="87" t="s">
        <v>12</v>
      </c>
      <c r="AX21" s="87" t="s">
        <v>6</v>
      </c>
      <c r="AY21" s="87" t="s">
        <v>6</v>
      </c>
      <c r="AZ21" s="87" t="s">
        <v>6</v>
      </c>
      <c r="BA21" s="87" t="s">
        <v>6</v>
      </c>
      <c r="BB21" s="87" t="s">
        <v>6</v>
      </c>
      <c r="BC21" s="87" t="s">
        <v>6</v>
      </c>
    </row>
    <row r="22" spans="1:55" ht="49.5">
      <c r="A22" s="101"/>
      <c r="B22" s="101"/>
      <c r="C22" s="101"/>
      <c r="D22" s="88" t="s">
        <v>308</v>
      </c>
      <c r="E22" s="89" t="s">
        <v>12</v>
      </c>
      <c r="F22" s="83" t="s">
        <v>285</v>
      </c>
      <c r="G22" s="89"/>
      <c r="H22" s="89"/>
      <c r="I22" s="89"/>
      <c r="J22" s="89"/>
      <c r="K22" s="89"/>
      <c r="L22" s="89" t="s">
        <v>12</v>
      </c>
      <c r="M22" s="89" t="s">
        <v>12</v>
      </c>
      <c r="N22" s="89" t="s">
        <v>284</v>
      </c>
      <c r="O22" s="89" t="s">
        <v>12</v>
      </c>
      <c r="P22" s="87" t="s">
        <v>284</v>
      </c>
      <c r="Q22" s="87" t="s">
        <v>284</v>
      </c>
      <c r="R22" s="87" t="s">
        <v>12</v>
      </c>
      <c r="S22" s="85" t="s">
        <v>12</v>
      </c>
      <c r="T22" s="86" t="s">
        <v>12</v>
      </c>
      <c r="U22" s="86" t="s">
        <v>12</v>
      </c>
      <c r="V22" s="86" t="s">
        <v>12</v>
      </c>
      <c r="W22" s="86" t="s">
        <v>12</v>
      </c>
      <c r="X22" s="86" t="s">
        <v>12</v>
      </c>
      <c r="Y22" s="86" t="s">
        <v>12</v>
      </c>
      <c r="Z22" s="86" t="s">
        <v>12</v>
      </c>
      <c r="AA22" s="86" t="s">
        <v>12</v>
      </c>
      <c r="AB22" s="86" t="s">
        <v>12</v>
      </c>
      <c r="AC22" s="86" t="s">
        <v>12</v>
      </c>
      <c r="AD22" s="86" t="s">
        <v>12</v>
      </c>
      <c r="AE22" s="86" t="s">
        <v>12</v>
      </c>
      <c r="AF22" s="86" t="s">
        <v>12</v>
      </c>
      <c r="AG22" s="86" t="s">
        <v>12</v>
      </c>
      <c r="AH22" s="86" t="s">
        <v>12</v>
      </c>
      <c r="AI22" s="86" t="s">
        <v>12</v>
      </c>
      <c r="AJ22" s="86" t="s">
        <v>12</v>
      </c>
      <c r="AK22" s="87" t="s">
        <v>6</v>
      </c>
      <c r="AL22" s="87" t="s">
        <v>6</v>
      </c>
      <c r="AM22" s="87" t="s">
        <v>12</v>
      </c>
      <c r="AN22" s="87" t="s">
        <v>6</v>
      </c>
      <c r="AO22" s="87" t="s">
        <v>12</v>
      </c>
      <c r="AP22" s="87" t="s">
        <v>6</v>
      </c>
      <c r="AQ22" s="87" t="s">
        <v>6</v>
      </c>
      <c r="AR22" s="87" t="s">
        <v>6</v>
      </c>
      <c r="AS22" s="87" t="s">
        <v>6</v>
      </c>
      <c r="AT22" s="87" t="s">
        <v>6</v>
      </c>
      <c r="AU22" s="87" t="s">
        <v>12</v>
      </c>
      <c r="AV22" s="87" t="s">
        <v>12</v>
      </c>
      <c r="AW22" s="87" t="s">
        <v>12</v>
      </c>
      <c r="AX22" s="87" t="s">
        <v>6</v>
      </c>
      <c r="AY22" s="87" t="s">
        <v>6</v>
      </c>
      <c r="AZ22" s="87" t="s">
        <v>12</v>
      </c>
      <c r="BA22" s="87" t="s">
        <v>6</v>
      </c>
      <c r="BB22" s="87" t="s">
        <v>6</v>
      </c>
      <c r="BC22" s="87" t="s">
        <v>6</v>
      </c>
    </row>
    <row r="23" spans="1:55" ht="33">
      <c r="A23" s="101"/>
      <c r="B23" s="101"/>
      <c r="C23" s="101"/>
      <c r="D23" s="88" t="s">
        <v>309</v>
      </c>
      <c r="E23" s="89" t="s">
        <v>12</v>
      </c>
      <c r="F23" s="83" t="s">
        <v>284</v>
      </c>
      <c r="G23" s="89"/>
      <c r="H23" s="89"/>
      <c r="I23" s="89"/>
      <c r="J23" s="89"/>
      <c r="K23" s="89"/>
      <c r="L23" s="89" t="s">
        <v>12</v>
      </c>
      <c r="M23" s="89" t="s">
        <v>12</v>
      </c>
      <c r="N23" s="89" t="s">
        <v>284</v>
      </c>
      <c r="O23" s="89" t="s">
        <v>12</v>
      </c>
      <c r="P23" s="87" t="s">
        <v>284</v>
      </c>
      <c r="Q23" s="87" t="s">
        <v>284</v>
      </c>
      <c r="R23" s="87" t="s">
        <v>12</v>
      </c>
      <c r="S23" s="85" t="s">
        <v>12</v>
      </c>
      <c r="T23" s="86" t="s">
        <v>12</v>
      </c>
      <c r="U23" s="86" t="s">
        <v>12</v>
      </c>
      <c r="V23" s="86" t="s">
        <v>12</v>
      </c>
      <c r="W23" s="86" t="s">
        <v>12</v>
      </c>
      <c r="X23" s="86" t="s">
        <v>12</v>
      </c>
      <c r="Y23" s="86" t="s">
        <v>12</v>
      </c>
      <c r="Z23" s="86" t="s">
        <v>12</v>
      </c>
      <c r="AA23" s="86" t="s">
        <v>12</v>
      </c>
      <c r="AB23" s="86" t="s">
        <v>12</v>
      </c>
      <c r="AC23" s="86" t="s">
        <v>12</v>
      </c>
      <c r="AD23" s="86" t="s">
        <v>12</v>
      </c>
      <c r="AE23" s="86" t="s">
        <v>12</v>
      </c>
      <c r="AF23" s="86" t="s">
        <v>12</v>
      </c>
      <c r="AG23" s="86" t="s">
        <v>12</v>
      </c>
      <c r="AH23" s="86" t="s">
        <v>12</v>
      </c>
      <c r="AI23" s="86" t="s">
        <v>12</v>
      </c>
      <c r="AJ23" s="86" t="s">
        <v>12</v>
      </c>
      <c r="AK23" s="87" t="s">
        <v>286</v>
      </c>
      <c r="AL23" s="87" t="s">
        <v>12</v>
      </c>
      <c r="AM23" s="87" t="s">
        <v>12</v>
      </c>
      <c r="AN23" s="87" t="s">
        <v>12</v>
      </c>
      <c r="AO23" s="87" t="s">
        <v>12</v>
      </c>
      <c r="AP23" s="87" t="s">
        <v>12</v>
      </c>
      <c r="AQ23" s="87" t="s">
        <v>12</v>
      </c>
      <c r="AR23" s="87" t="s">
        <v>12</v>
      </c>
      <c r="AS23" s="87" t="s">
        <v>286</v>
      </c>
      <c r="AT23" s="87" t="s">
        <v>12</v>
      </c>
      <c r="AU23" s="87" t="s">
        <v>286</v>
      </c>
      <c r="AV23" s="87" t="s">
        <v>12</v>
      </c>
      <c r="AW23" s="87" t="s">
        <v>12</v>
      </c>
      <c r="AX23" s="87" t="s">
        <v>286</v>
      </c>
      <c r="AY23" s="87" t="s">
        <v>12</v>
      </c>
      <c r="AZ23" s="87" t="s">
        <v>286</v>
      </c>
      <c r="BA23" s="87" t="s">
        <v>12</v>
      </c>
      <c r="BB23" s="87" t="s">
        <v>12</v>
      </c>
      <c r="BC23" s="87" t="s">
        <v>12</v>
      </c>
    </row>
    <row r="24" spans="1:55" ht="49.5">
      <c r="A24" s="101"/>
      <c r="B24" s="101"/>
      <c r="C24" s="102"/>
      <c r="D24" s="88" t="s">
        <v>310</v>
      </c>
      <c r="E24" s="89" t="s">
        <v>12</v>
      </c>
      <c r="F24" s="83" t="s">
        <v>285</v>
      </c>
      <c r="G24" s="89"/>
      <c r="H24" s="89"/>
      <c r="I24" s="89"/>
      <c r="J24" s="89"/>
      <c r="K24" s="89"/>
      <c r="L24" s="89" t="s">
        <v>12</v>
      </c>
      <c r="M24" s="89" t="s">
        <v>12</v>
      </c>
      <c r="N24" s="89" t="s">
        <v>284</v>
      </c>
      <c r="O24" s="89" t="s">
        <v>12</v>
      </c>
      <c r="P24" s="87" t="s">
        <v>284</v>
      </c>
      <c r="Q24" s="87" t="s">
        <v>284</v>
      </c>
      <c r="R24" s="87" t="s">
        <v>6</v>
      </c>
      <c r="S24" s="85" t="s">
        <v>12</v>
      </c>
      <c r="T24" s="86" t="s">
        <v>12</v>
      </c>
      <c r="U24" s="86" t="s">
        <v>12</v>
      </c>
      <c r="V24" s="86" t="s">
        <v>12</v>
      </c>
      <c r="W24" s="86" t="s">
        <v>12</v>
      </c>
      <c r="X24" s="86" t="s">
        <v>12</v>
      </c>
      <c r="Y24" s="86" t="s">
        <v>12</v>
      </c>
      <c r="Z24" s="86" t="s">
        <v>12</v>
      </c>
      <c r="AA24" s="86" t="s">
        <v>12</v>
      </c>
      <c r="AB24" s="86" t="s">
        <v>12</v>
      </c>
      <c r="AC24" s="86" t="s">
        <v>12</v>
      </c>
      <c r="AD24" s="86" t="s">
        <v>12</v>
      </c>
      <c r="AE24" s="86" t="s">
        <v>12</v>
      </c>
      <c r="AF24" s="86" t="s">
        <v>12</v>
      </c>
      <c r="AG24" s="86" t="s">
        <v>12</v>
      </c>
      <c r="AH24" s="86" t="s">
        <v>12</v>
      </c>
      <c r="AI24" s="86" t="s">
        <v>12</v>
      </c>
      <c r="AJ24" s="86" t="s">
        <v>12</v>
      </c>
      <c r="AK24" s="87" t="s">
        <v>286</v>
      </c>
      <c r="AL24" s="87" t="s">
        <v>12</v>
      </c>
      <c r="AM24" s="87" t="s">
        <v>12</v>
      </c>
      <c r="AN24" s="87" t="s">
        <v>12</v>
      </c>
      <c r="AO24" s="87" t="s">
        <v>12</v>
      </c>
      <c r="AP24" s="87" t="s">
        <v>12</v>
      </c>
      <c r="AQ24" s="87" t="s">
        <v>12</v>
      </c>
      <c r="AR24" s="87" t="s">
        <v>12</v>
      </c>
      <c r="AS24" s="87" t="s">
        <v>286</v>
      </c>
      <c r="AT24" s="87" t="s">
        <v>12</v>
      </c>
      <c r="AU24" s="87" t="s">
        <v>286</v>
      </c>
      <c r="AV24" s="87" t="s">
        <v>12</v>
      </c>
      <c r="AW24" s="87" t="s">
        <v>12</v>
      </c>
      <c r="AX24" s="87" t="s">
        <v>286</v>
      </c>
      <c r="AY24" s="87" t="s">
        <v>12</v>
      </c>
      <c r="AZ24" s="87" t="s">
        <v>286</v>
      </c>
      <c r="BA24" s="87" t="s">
        <v>12</v>
      </c>
      <c r="BB24" s="87" t="s">
        <v>12</v>
      </c>
      <c r="BC24" s="87" t="s">
        <v>12</v>
      </c>
    </row>
    <row r="25" spans="1:55" ht="33">
      <c r="A25" s="101"/>
      <c r="B25" s="101"/>
      <c r="C25" s="119" t="s">
        <v>311</v>
      </c>
      <c r="D25" s="88" t="s">
        <v>312</v>
      </c>
      <c r="E25" s="89" t="s">
        <v>12</v>
      </c>
      <c r="F25" s="83" t="s">
        <v>284</v>
      </c>
      <c r="G25" s="89"/>
      <c r="H25" s="89"/>
      <c r="I25" s="89"/>
      <c r="J25" s="89"/>
      <c r="K25" s="89"/>
      <c r="L25" s="89" t="s">
        <v>12</v>
      </c>
      <c r="M25" s="89" t="s">
        <v>12</v>
      </c>
      <c r="N25" s="89" t="s">
        <v>284</v>
      </c>
      <c r="O25" s="89" t="s">
        <v>12</v>
      </c>
      <c r="P25" s="87" t="s">
        <v>284</v>
      </c>
      <c r="Q25" s="87" t="s">
        <v>284</v>
      </c>
      <c r="R25" s="87" t="s">
        <v>12</v>
      </c>
      <c r="S25" s="85" t="s">
        <v>12</v>
      </c>
      <c r="T25" s="86" t="s">
        <v>12</v>
      </c>
      <c r="U25" s="86" t="s">
        <v>12</v>
      </c>
      <c r="V25" s="86" t="s">
        <v>12</v>
      </c>
      <c r="W25" s="86" t="s">
        <v>12</v>
      </c>
      <c r="X25" s="86" t="s">
        <v>12</v>
      </c>
      <c r="Y25" s="86" t="s">
        <v>12</v>
      </c>
      <c r="Z25" s="86" t="s">
        <v>12</v>
      </c>
      <c r="AA25" s="86" t="s">
        <v>12</v>
      </c>
      <c r="AB25" s="86" t="s">
        <v>12</v>
      </c>
      <c r="AC25" s="86" t="s">
        <v>12</v>
      </c>
      <c r="AD25" s="86" t="s">
        <v>12</v>
      </c>
      <c r="AE25" s="86" t="s">
        <v>12</v>
      </c>
      <c r="AF25" s="86" t="s">
        <v>12</v>
      </c>
      <c r="AG25" s="86" t="s">
        <v>12</v>
      </c>
      <c r="AH25" s="86" t="s">
        <v>12</v>
      </c>
      <c r="AI25" s="86" t="s">
        <v>12</v>
      </c>
      <c r="AJ25" s="86" t="s">
        <v>12</v>
      </c>
      <c r="AK25" s="87" t="s">
        <v>286</v>
      </c>
      <c r="AL25" s="87" t="s">
        <v>12</v>
      </c>
      <c r="AM25" s="87" t="s">
        <v>12</v>
      </c>
      <c r="AN25" s="87" t="s">
        <v>12</v>
      </c>
      <c r="AO25" s="87" t="s">
        <v>12</v>
      </c>
      <c r="AP25" s="87" t="s">
        <v>12</v>
      </c>
      <c r="AQ25" s="87" t="s">
        <v>12</v>
      </c>
      <c r="AR25" s="87" t="s">
        <v>12</v>
      </c>
      <c r="AS25" s="87" t="s">
        <v>6</v>
      </c>
      <c r="AT25" s="87" t="s">
        <v>12</v>
      </c>
      <c r="AU25" s="87" t="s">
        <v>6</v>
      </c>
      <c r="AV25" s="87" t="s">
        <v>12</v>
      </c>
      <c r="AW25" s="87" t="s">
        <v>6</v>
      </c>
      <c r="AX25" s="87" t="s">
        <v>6</v>
      </c>
      <c r="AY25" s="87" t="s">
        <v>12</v>
      </c>
      <c r="AZ25" s="87" t="s">
        <v>286</v>
      </c>
      <c r="BA25" s="87" t="s">
        <v>12</v>
      </c>
      <c r="BB25" s="87" t="s">
        <v>12</v>
      </c>
      <c r="BC25" s="87" t="s">
        <v>313</v>
      </c>
    </row>
    <row r="26" spans="1:55" ht="33">
      <c r="A26" s="102"/>
      <c r="B26" s="102"/>
      <c r="C26" s="102"/>
      <c r="D26" s="88" t="s">
        <v>314</v>
      </c>
      <c r="E26" s="89" t="s">
        <v>12</v>
      </c>
      <c r="F26" s="83" t="s">
        <v>284</v>
      </c>
      <c r="G26" s="89"/>
      <c r="H26" s="89"/>
      <c r="I26" s="89"/>
      <c r="J26" s="89"/>
      <c r="K26" s="89"/>
      <c r="L26" s="89" t="s">
        <v>12</v>
      </c>
      <c r="M26" s="89" t="s">
        <v>12</v>
      </c>
      <c r="N26" s="89" t="s">
        <v>284</v>
      </c>
      <c r="O26" s="89" t="s">
        <v>6</v>
      </c>
      <c r="P26" s="87" t="s">
        <v>285</v>
      </c>
      <c r="Q26" s="87" t="s">
        <v>284</v>
      </c>
      <c r="R26" s="87" t="s">
        <v>12</v>
      </c>
      <c r="S26" s="85" t="s">
        <v>12</v>
      </c>
      <c r="T26" s="86" t="s">
        <v>12</v>
      </c>
      <c r="U26" s="86" t="s">
        <v>6</v>
      </c>
      <c r="V26" s="86" t="s">
        <v>12</v>
      </c>
      <c r="W26" s="86" t="s">
        <v>12</v>
      </c>
      <c r="X26" s="86" t="s">
        <v>6</v>
      </c>
      <c r="Y26" s="86" t="s">
        <v>12</v>
      </c>
      <c r="Z26" s="86" t="s">
        <v>12</v>
      </c>
      <c r="AA26" s="86" t="s">
        <v>12</v>
      </c>
      <c r="AB26" s="86" t="s">
        <v>6</v>
      </c>
      <c r="AC26" s="86" t="s">
        <v>12</v>
      </c>
      <c r="AD26" s="86" t="s">
        <v>12</v>
      </c>
      <c r="AE26" s="86" t="s">
        <v>6</v>
      </c>
      <c r="AF26" s="86" t="s">
        <v>6</v>
      </c>
      <c r="AG26" s="86" t="s">
        <v>6</v>
      </c>
      <c r="AH26" s="86" t="s">
        <v>12</v>
      </c>
      <c r="AI26" s="86" t="s">
        <v>12</v>
      </c>
      <c r="AJ26" s="86" t="s">
        <v>6</v>
      </c>
      <c r="AK26" s="87" t="s">
        <v>286</v>
      </c>
      <c r="AL26" s="87" t="s">
        <v>6</v>
      </c>
      <c r="AM26" s="87" t="s">
        <v>12</v>
      </c>
      <c r="AN26" s="87" t="s">
        <v>12</v>
      </c>
      <c r="AO26" s="87" t="s">
        <v>12</v>
      </c>
      <c r="AP26" s="87" t="s">
        <v>12</v>
      </c>
      <c r="AQ26" s="87" t="s">
        <v>12</v>
      </c>
      <c r="AR26" s="87" t="s">
        <v>6</v>
      </c>
      <c r="AS26" s="87" t="s">
        <v>286</v>
      </c>
      <c r="AT26" s="87" t="s">
        <v>12</v>
      </c>
      <c r="AU26" s="87" t="s">
        <v>286</v>
      </c>
      <c r="AV26" s="87" t="s">
        <v>12</v>
      </c>
      <c r="AW26" s="87" t="s">
        <v>12</v>
      </c>
      <c r="AX26" s="87" t="s">
        <v>286</v>
      </c>
      <c r="AY26" s="87" t="s">
        <v>12</v>
      </c>
      <c r="AZ26" s="87" t="s">
        <v>286</v>
      </c>
      <c r="BA26" s="87" t="s">
        <v>12</v>
      </c>
      <c r="BB26" s="87" t="s">
        <v>12</v>
      </c>
      <c r="BC26" s="87" t="s">
        <v>12</v>
      </c>
    </row>
    <row r="27" spans="1:55" ht="33">
      <c r="A27" s="119" t="s">
        <v>315</v>
      </c>
      <c r="B27" s="119" t="s">
        <v>316</v>
      </c>
      <c r="C27" s="119" t="s">
        <v>317</v>
      </c>
      <c r="D27" s="88" t="s">
        <v>318</v>
      </c>
      <c r="E27" s="89" t="s">
        <v>6</v>
      </c>
      <c r="F27" s="83" t="s">
        <v>284</v>
      </c>
      <c r="G27" s="89"/>
      <c r="H27" s="89"/>
      <c r="I27" s="89"/>
      <c r="J27" s="89"/>
      <c r="K27" s="89"/>
      <c r="L27" s="89" t="s">
        <v>6</v>
      </c>
      <c r="M27" s="89" t="s">
        <v>6</v>
      </c>
      <c r="N27" s="89" t="s">
        <v>284</v>
      </c>
      <c r="O27" s="89" t="s">
        <v>12</v>
      </c>
      <c r="P27" s="87" t="s">
        <v>285</v>
      </c>
      <c r="Q27" s="87" t="s">
        <v>284</v>
      </c>
      <c r="R27" s="87" t="s">
        <v>12</v>
      </c>
      <c r="S27" s="85" t="s">
        <v>12</v>
      </c>
      <c r="T27" s="86" t="s">
        <v>12</v>
      </c>
      <c r="U27" s="86" t="s">
        <v>12</v>
      </c>
      <c r="V27" s="86" t="s">
        <v>12</v>
      </c>
      <c r="W27" s="86" t="s">
        <v>12</v>
      </c>
      <c r="X27" s="86" t="s">
        <v>12</v>
      </c>
      <c r="Y27" s="86" t="s">
        <v>12</v>
      </c>
      <c r="Z27" s="86" t="s">
        <v>12</v>
      </c>
      <c r="AA27" s="86" t="s">
        <v>12</v>
      </c>
      <c r="AB27" s="86" t="s">
        <v>12</v>
      </c>
      <c r="AC27" s="86" t="s">
        <v>12</v>
      </c>
      <c r="AD27" s="86" t="s">
        <v>12</v>
      </c>
      <c r="AE27" s="86" t="s">
        <v>12</v>
      </c>
      <c r="AF27" s="86" t="s">
        <v>12</v>
      </c>
      <c r="AG27" s="86" t="s">
        <v>12</v>
      </c>
      <c r="AH27" s="86" t="s">
        <v>12</v>
      </c>
      <c r="AI27" s="86" t="s">
        <v>12</v>
      </c>
      <c r="AJ27" s="86" t="s">
        <v>12</v>
      </c>
      <c r="AK27" s="87" t="s">
        <v>6</v>
      </c>
      <c r="AL27" s="87" t="s">
        <v>6</v>
      </c>
      <c r="AM27" s="87" t="s">
        <v>6</v>
      </c>
      <c r="AN27" s="87" t="s">
        <v>6</v>
      </c>
      <c r="AO27" s="87" t="s">
        <v>6</v>
      </c>
      <c r="AP27" s="87" t="s">
        <v>6</v>
      </c>
      <c r="AQ27" s="87" t="s">
        <v>6</v>
      </c>
      <c r="AR27" s="87" t="s">
        <v>6</v>
      </c>
      <c r="AS27" s="87" t="s">
        <v>6</v>
      </c>
      <c r="AT27" s="87" t="s">
        <v>12</v>
      </c>
      <c r="AU27" s="87" t="s">
        <v>6</v>
      </c>
      <c r="AV27" s="87" t="s">
        <v>6</v>
      </c>
      <c r="AW27" s="87" t="s">
        <v>6</v>
      </c>
      <c r="AX27" s="87" t="s">
        <v>6</v>
      </c>
      <c r="AY27" s="87" t="s">
        <v>6</v>
      </c>
      <c r="AZ27" s="87" t="s">
        <v>6</v>
      </c>
      <c r="BA27" s="87" t="s">
        <v>6</v>
      </c>
      <c r="BB27" s="87" t="s">
        <v>6</v>
      </c>
      <c r="BC27" s="87" t="s">
        <v>6</v>
      </c>
    </row>
    <row r="28" spans="1:55" ht="16.5">
      <c r="A28" s="101"/>
      <c r="B28" s="101"/>
      <c r="C28" s="101"/>
      <c r="D28" s="88" t="s">
        <v>319</v>
      </c>
      <c r="E28" s="89" t="s">
        <v>12</v>
      </c>
      <c r="F28" s="83" t="s">
        <v>284</v>
      </c>
      <c r="G28" s="89"/>
      <c r="H28" s="89"/>
      <c r="I28" s="89"/>
      <c r="J28" s="89"/>
      <c r="K28" s="89"/>
      <c r="L28" s="89" t="s">
        <v>6</v>
      </c>
      <c r="M28" s="89" t="s">
        <v>6</v>
      </c>
      <c r="N28" s="89" t="s">
        <v>284</v>
      </c>
      <c r="O28" s="89" t="s">
        <v>12</v>
      </c>
      <c r="P28" s="87" t="s">
        <v>285</v>
      </c>
      <c r="Q28" s="87" t="s">
        <v>284</v>
      </c>
      <c r="R28" s="87" t="s">
        <v>12</v>
      </c>
      <c r="S28" s="85" t="s">
        <v>12</v>
      </c>
      <c r="T28" s="86" t="s">
        <v>12</v>
      </c>
      <c r="U28" s="86" t="s">
        <v>12</v>
      </c>
      <c r="V28" s="86" t="s">
        <v>12</v>
      </c>
      <c r="W28" s="86" t="s">
        <v>12</v>
      </c>
      <c r="X28" s="86" t="s">
        <v>12</v>
      </c>
      <c r="Y28" s="86" t="s">
        <v>12</v>
      </c>
      <c r="Z28" s="86" t="s">
        <v>12</v>
      </c>
      <c r="AA28" s="86" t="s">
        <v>12</v>
      </c>
      <c r="AB28" s="86" t="s">
        <v>12</v>
      </c>
      <c r="AC28" s="86" t="s">
        <v>12</v>
      </c>
      <c r="AD28" s="86" t="s">
        <v>12</v>
      </c>
      <c r="AE28" s="86" t="s">
        <v>12</v>
      </c>
      <c r="AF28" s="86" t="s">
        <v>12</v>
      </c>
      <c r="AG28" s="86" t="s">
        <v>12</v>
      </c>
      <c r="AH28" s="86" t="s">
        <v>12</v>
      </c>
      <c r="AI28" s="86" t="s">
        <v>12</v>
      </c>
      <c r="AJ28" s="86" t="s">
        <v>12</v>
      </c>
      <c r="AK28" s="87" t="s">
        <v>286</v>
      </c>
      <c r="AL28" s="87" t="s">
        <v>6</v>
      </c>
      <c r="AM28" s="87" t="s">
        <v>12</v>
      </c>
      <c r="AN28" s="87" t="s">
        <v>12</v>
      </c>
      <c r="AO28" s="87" t="s">
        <v>12</v>
      </c>
      <c r="AP28" s="87" t="s">
        <v>12</v>
      </c>
      <c r="AQ28" s="87" t="s">
        <v>12</v>
      </c>
      <c r="AR28" s="87" t="s">
        <v>12</v>
      </c>
      <c r="AS28" s="87" t="s">
        <v>286</v>
      </c>
      <c r="AT28" s="87" t="s">
        <v>12</v>
      </c>
      <c r="AU28" s="87" t="s">
        <v>286</v>
      </c>
      <c r="AV28" s="87" t="s">
        <v>12</v>
      </c>
      <c r="AW28" s="87" t="s">
        <v>12</v>
      </c>
      <c r="AX28" s="87" t="s">
        <v>286</v>
      </c>
      <c r="AY28" s="87" t="s">
        <v>12</v>
      </c>
      <c r="AZ28" s="87" t="s">
        <v>286</v>
      </c>
      <c r="BA28" s="87" t="s">
        <v>12</v>
      </c>
      <c r="BB28" s="87" t="s">
        <v>12</v>
      </c>
      <c r="BC28" s="87" t="s">
        <v>12</v>
      </c>
    </row>
    <row r="29" spans="1:55" ht="16.5">
      <c r="A29" s="101"/>
      <c r="B29" s="101"/>
      <c r="C29" s="101"/>
      <c r="D29" s="90" t="s">
        <v>320</v>
      </c>
      <c r="E29" s="89" t="s">
        <v>12</v>
      </c>
      <c r="F29" s="83" t="s">
        <v>284</v>
      </c>
      <c r="G29" s="89"/>
      <c r="H29" s="89"/>
      <c r="I29" s="89"/>
      <c r="J29" s="89"/>
      <c r="K29" s="89"/>
      <c r="L29" s="89" t="s">
        <v>12</v>
      </c>
      <c r="M29" s="89" t="s">
        <v>12</v>
      </c>
      <c r="N29" s="89" t="s">
        <v>284</v>
      </c>
      <c r="O29" s="89" t="s">
        <v>12</v>
      </c>
      <c r="P29" s="87" t="s">
        <v>284</v>
      </c>
      <c r="Q29" s="87" t="s">
        <v>284</v>
      </c>
      <c r="R29" s="87" t="s">
        <v>12</v>
      </c>
      <c r="S29" s="85" t="s">
        <v>12</v>
      </c>
      <c r="T29" s="86" t="s">
        <v>12</v>
      </c>
      <c r="U29" s="86" t="s">
        <v>12</v>
      </c>
      <c r="V29" s="86" t="s">
        <v>12</v>
      </c>
      <c r="W29" s="86" t="s">
        <v>12</v>
      </c>
      <c r="X29" s="86" t="s">
        <v>12</v>
      </c>
      <c r="Y29" s="86" t="s">
        <v>12</v>
      </c>
      <c r="Z29" s="86" t="s">
        <v>12</v>
      </c>
      <c r="AA29" s="86" t="s">
        <v>12</v>
      </c>
      <c r="AB29" s="86" t="s">
        <v>12</v>
      </c>
      <c r="AC29" s="86" t="s">
        <v>12</v>
      </c>
      <c r="AD29" s="86" t="s">
        <v>12</v>
      </c>
      <c r="AE29" s="86" t="s">
        <v>12</v>
      </c>
      <c r="AF29" s="86" t="s">
        <v>12</v>
      </c>
      <c r="AG29" s="86" t="s">
        <v>12</v>
      </c>
      <c r="AH29" s="86" t="s">
        <v>12</v>
      </c>
      <c r="AI29" s="86" t="s">
        <v>12</v>
      </c>
      <c r="AJ29" s="86" t="s">
        <v>12</v>
      </c>
      <c r="AK29" s="87" t="s">
        <v>12</v>
      </c>
      <c r="AL29" s="87" t="s">
        <v>12</v>
      </c>
      <c r="AM29" s="87" t="s">
        <v>12</v>
      </c>
      <c r="AN29" s="87" t="s">
        <v>12</v>
      </c>
      <c r="AO29" s="87" t="s">
        <v>12</v>
      </c>
      <c r="AP29" s="87" t="s">
        <v>12</v>
      </c>
      <c r="AQ29" s="87" t="s">
        <v>12</v>
      </c>
      <c r="AR29" s="87" t="s">
        <v>12</v>
      </c>
      <c r="AS29" s="87" t="s">
        <v>286</v>
      </c>
      <c r="AT29" s="87" t="s">
        <v>286</v>
      </c>
      <c r="AU29" s="87" t="s">
        <v>286</v>
      </c>
      <c r="AV29" s="87" t="s">
        <v>12</v>
      </c>
      <c r="AW29" s="87" t="s">
        <v>12</v>
      </c>
      <c r="AX29" s="87" t="s">
        <v>286</v>
      </c>
      <c r="AY29" s="87" t="s">
        <v>12</v>
      </c>
      <c r="AZ29" s="87" t="s">
        <v>286</v>
      </c>
      <c r="BA29" s="87" t="s">
        <v>286</v>
      </c>
      <c r="BB29" s="87" t="s">
        <v>12</v>
      </c>
      <c r="BC29" s="87" t="s">
        <v>12</v>
      </c>
    </row>
    <row r="30" spans="1:55" ht="16.5">
      <c r="A30" s="102"/>
      <c r="B30" s="102"/>
      <c r="C30" s="102"/>
      <c r="D30" s="88" t="s">
        <v>321</v>
      </c>
      <c r="E30" s="89" t="s">
        <v>12</v>
      </c>
      <c r="F30" s="83" t="s">
        <v>284</v>
      </c>
      <c r="G30" s="89"/>
      <c r="H30" s="89"/>
      <c r="I30" s="89"/>
      <c r="J30" s="89"/>
      <c r="K30" s="89"/>
      <c r="L30" s="89" t="s">
        <v>12</v>
      </c>
      <c r="M30" s="89" t="s">
        <v>12</v>
      </c>
      <c r="N30" s="89" t="s">
        <v>284</v>
      </c>
      <c r="O30" s="89" t="s">
        <v>12</v>
      </c>
      <c r="P30" s="87" t="s">
        <v>284</v>
      </c>
      <c r="Q30" s="87" t="s">
        <v>284</v>
      </c>
      <c r="R30" s="87" t="s">
        <v>12</v>
      </c>
      <c r="S30" s="85" t="s">
        <v>12</v>
      </c>
      <c r="T30" s="86" t="s">
        <v>12</v>
      </c>
      <c r="U30" s="86" t="s">
        <v>12</v>
      </c>
      <c r="V30" s="86" t="s">
        <v>12</v>
      </c>
      <c r="W30" s="86" t="s">
        <v>12</v>
      </c>
      <c r="X30" s="86" t="s">
        <v>12</v>
      </c>
      <c r="Y30" s="86" t="s">
        <v>12</v>
      </c>
      <c r="Z30" s="86" t="s">
        <v>12</v>
      </c>
      <c r="AA30" s="86" t="s">
        <v>12</v>
      </c>
      <c r="AB30" s="86" t="s">
        <v>12</v>
      </c>
      <c r="AC30" s="86" t="s">
        <v>12</v>
      </c>
      <c r="AD30" s="86" t="s">
        <v>12</v>
      </c>
      <c r="AE30" s="86" t="s">
        <v>12</v>
      </c>
      <c r="AF30" s="86" t="s">
        <v>12</v>
      </c>
      <c r="AG30" s="86" t="s">
        <v>12</v>
      </c>
      <c r="AH30" s="86" t="s">
        <v>12</v>
      </c>
      <c r="AI30" s="86" t="s">
        <v>12</v>
      </c>
      <c r="AJ30" s="86" t="s">
        <v>12</v>
      </c>
      <c r="AK30" s="87" t="s">
        <v>12</v>
      </c>
      <c r="AL30" s="87" t="s">
        <v>12</v>
      </c>
      <c r="AM30" s="87" t="s">
        <v>12</v>
      </c>
      <c r="AN30" s="87" t="s">
        <v>12</v>
      </c>
      <c r="AO30" s="87" t="s">
        <v>286</v>
      </c>
      <c r="AP30" s="87" t="s">
        <v>12</v>
      </c>
      <c r="AQ30" s="87" t="s">
        <v>12</v>
      </c>
      <c r="AR30" s="87" t="s">
        <v>12</v>
      </c>
      <c r="AS30" s="87" t="s">
        <v>286</v>
      </c>
      <c r="AT30" s="87" t="s">
        <v>286</v>
      </c>
      <c r="AU30" s="87" t="s">
        <v>286</v>
      </c>
      <c r="AV30" s="87" t="s">
        <v>12</v>
      </c>
      <c r="AW30" s="87" t="s">
        <v>286</v>
      </c>
      <c r="AX30" s="87" t="s">
        <v>286</v>
      </c>
      <c r="AY30" s="87" t="s">
        <v>12</v>
      </c>
      <c r="AZ30" s="87" t="s">
        <v>286</v>
      </c>
      <c r="BA30" s="87" t="s">
        <v>286</v>
      </c>
      <c r="BB30" s="87" t="s">
        <v>12</v>
      </c>
      <c r="BC30" s="87" t="s">
        <v>12</v>
      </c>
    </row>
    <row r="31" spans="1:55" ht="16.5" customHeight="1">
      <c r="A31" s="63"/>
      <c r="B31" s="63"/>
      <c r="C31" s="65"/>
      <c r="D31" s="92" t="s">
        <v>12</v>
      </c>
      <c r="E31" s="93">
        <f t="shared" ref="E31:O31" si="0">COUNTIF(E$10:E$30,$D31)</f>
        <v>19</v>
      </c>
      <c r="F31" s="93">
        <f t="shared" si="0"/>
        <v>16</v>
      </c>
      <c r="G31" s="93">
        <f t="shared" si="0"/>
        <v>0</v>
      </c>
      <c r="H31" s="93">
        <f t="shared" si="0"/>
        <v>0</v>
      </c>
      <c r="I31" s="93">
        <f t="shared" si="0"/>
        <v>0</v>
      </c>
      <c r="J31" s="93">
        <f t="shared" si="0"/>
        <v>0</v>
      </c>
      <c r="K31" s="93">
        <f t="shared" si="0"/>
        <v>0</v>
      </c>
      <c r="L31" s="93">
        <f t="shared" si="0"/>
        <v>12</v>
      </c>
      <c r="M31" s="93">
        <f t="shared" si="0"/>
        <v>10</v>
      </c>
      <c r="N31" s="93">
        <f t="shared" si="0"/>
        <v>21</v>
      </c>
      <c r="O31" s="93">
        <f t="shared" si="0"/>
        <v>20</v>
      </c>
      <c r="P31" s="93">
        <f t="shared" ref="P31:Q31" si="1">COUNTIF(P10:P30,"SI")</f>
        <v>18</v>
      </c>
      <c r="Q31" s="93">
        <f t="shared" si="1"/>
        <v>21</v>
      </c>
      <c r="R31" s="93">
        <f t="shared" ref="R31:BC31" si="2">COUNTIF(R10:R30,"Si")</f>
        <v>18</v>
      </c>
      <c r="S31" s="93">
        <f t="shared" si="2"/>
        <v>21</v>
      </c>
      <c r="T31" s="93">
        <f t="shared" si="2"/>
        <v>20</v>
      </c>
      <c r="U31" s="93">
        <f t="shared" si="2"/>
        <v>18</v>
      </c>
      <c r="V31" s="93">
        <f t="shared" si="2"/>
        <v>19</v>
      </c>
      <c r="W31" s="93">
        <f t="shared" si="2"/>
        <v>20</v>
      </c>
      <c r="X31" s="93">
        <f t="shared" si="2"/>
        <v>18</v>
      </c>
      <c r="Y31" s="93">
        <f t="shared" si="2"/>
        <v>20</v>
      </c>
      <c r="Z31" s="93">
        <f t="shared" si="2"/>
        <v>20</v>
      </c>
      <c r="AA31" s="93">
        <f t="shared" si="2"/>
        <v>20</v>
      </c>
      <c r="AB31" s="93">
        <f t="shared" si="2"/>
        <v>18</v>
      </c>
      <c r="AC31" s="93">
        <f t="shared" si="2"/>
        <v>19</v>
      </c>
      <c r="AD31" s="93">
        <f t="shared" si="2"/>
        <v>20</v>
      </c>
      <c r="AE31" s="93">
        <f t="shared" si="2"/>
        <v>19</v>
      </c>
      <c r="AF31" s="93">
        <f t="shared" si="2"/>
        <v>17</v>
      </c>
      <c r="AG31" s="93">
        <f t="shared" si="2"/>
        <v>17</v>
      </c>
      <c r="AH31" s="93">
        <f t="shared" si="2"/>
        <v>20</v>
      </c>
      <c r="AI31" s="93">
        <f t="shared" si="2"/>
        <v>20</v>
      </c>
      <c r="AJ31" s="93">
        <f t="shared" si="2"/>
        <v>16</v>
      </c>
      <c r="AK31" s="94">
        <f t="shared" si="2"/>
        <v>7</v>
      </c>
      <c r="AL31" s="94">
        <f t="shared" si="2"/>
        <v>12</v>
      </c>
      <c r="AM31" s="94">
        <f t="shared" si="2"/>
        <v>19</v>
      </c>
      <c r="AN31" s="94">
        <f t="shared" si="2"/>
        <v>16</v>
      </c>
      <c r="AO31" s="94">
        <f t="shared" si="2"/>
        <v>19</v>
      </c>
      <c r="AP31" s="94">
        <f t="shared" si="2"/>
        <v>17</v>
      </c>
      <c r="AQ31" s="94">
        <f t="shared" si="2"/>
        <v>15</v>
      </c>
      <c r="AR31" s="94">
        <f t="shared" si="2"/>
        <v>12</v>
      </c>
      <c r="AS31" s="94">
        <f t="shared" si="2"/>
        <v>0</v>
      </c>
      <c r="AT31" s="94">
        <f t="shared" si="2"/>
        <v>17</v>
      </c>
      <c r="AU31" s="94">
        <f t="shared" si="2"/>
        <v>8</v>
      </c>
      <c r="AV31" s="94">
        <f t="shared" si="2"/>
        <v>18</v>
      </c>
      <c r="AW31" s="94">
        <f t="shared" si="2"/>
        <v>17</v>
      </c>
      <c r="AX31" s="94">
        <f t="shared" si="2"/>
        <v>9</v>
      </c>
      <c r="AY31" s="94">
        <f t="shared" si="2"/>
        <v>17</v>
      </c>
      <c r="AZ31" s="94">
        <f t="shared" si="2"/>
        <v>5</v>
      </c>
      <c r="BA31" s="94">
        <f t="shared" si="2"/>
        <v>14</v>
      </c>
      <c r="BB31" s="94">
        <f t="shared" si="2"/>
        <v>17</v>
      </c>
      <c r="BC31" s="94">
        <f t="shared" si="2"/>
        <v>16</v>
      </c>
    </row>
    <row r="32" spans="1:55" ht="16.5" customHeight="1">
      <c r="A32" s="63"/>
      <c r="B32" s="63"/>
      <c r="C32" s="65"/>
      <c r="D32" s="92" t="s">
        <v>6</v>
      </c>
      <c r="E32" s="93">
        <f t="shared" ref="E32:O32" si="3">COUNTIF(E$10:E$30,$D32)</f>
        <v>2</v>
      </c>
      <c r="F32" s="93">
        <f t="shared" si="3"/>
        <v>5</v>
      </c>
      <c r="G32" s="93">
        <f t="shared" si="3"/>
        <v>0</v>
      </c>
      <c r="H32" s="93">
        <f t="shared" si="3"/>
        <v>0</v>
      </c>
      <c r="I32" s="93">
        <f t="shared" si="3"/>
        <v>0</v>
      </c>
      <c r="J32" s="93">
        <f t="shared" si="3"/>
        <v>0</v>
      </c>
      <c r="K32" s="93">
        <f t="shared" si="3"/>
        <v>0</v>
      </c>
      <c r="L32" s="93">
        <f t="shared" si="3"/>
        <v>9</v>
      </c>
      <c r="M32" s="93">
        <f t="shared" si="3"/>
        <v>11</v>
      </c>
      <c r="N32" s="93">
        <f t="shared" si="3"/>
        <v>0</v>
      </c>
      <c r="O32" s="93">
        <f t="shared" si="3"/>
        <v>1</v>
      </c>
      <c r="P32" s="93">
        <f t="shared" ref="P32:BC32" si="4">COUNTIF(P10:P30,"No")</f>
        <v>3</v>
      </c>
      <c r="Q32" s="93">
        <f t="shared" si="4"/>
        <v>0</v>
      </c>
      <c r="R32" s="93">
        <f t="shared" si="4"/>
        <v>3</v>
      </c>
      <c r="S32" s="93">
        <f t="shared" si="4"/>
        <v>0</v>
      </c>
      <c r="T32" s="93">
        <f t="shared" si="4"/>
        <v>1</v>
      </c>
      <c r="U32" s="93">
        <f t="shared" si="4"/>
        <v>3</v>
      </c>
      <c r="V32" s="93">
        <f t="shared" si="4"/>
        <v>2</v>
      </c>
      <c r="W32" s="93">
        <f t="shared" si="4"/>
        <v>1</v>
      </c>
      <c r="X32" s="93">
        <f t="shared" si="4"/>
        <v>3</v>
      </c>
      <c r="Y32" s="93">
        <f t="shared" si="4"/>
        <v>1</v>
      </c>
      <c r="Z32" s="93">
        <f t="shared" si="4"/>
        <v>1</v>
      </c>
      <c r="AA32" s="93">
        <f t="shared" si="4"/>
        <v>1</v>
      </c>
      <c r="AB32" s="93">
        <f t="shared" si="4"/>
        <v>3</v>
      </c>
      <c r="AC32" s="93">
        <f t="shared" si="4"/>
        <v>2</v>
      </c>
      <c r="AD32" s="93">
        <f t="shared" si="4"/>
        <v>1</v>
      </c>
      <c r="AE32" s="93">
        <f t="shared" si="4"/>
        <v>2</v>
      </c>
      <c r="AF32" s="93">
        <f t="shared" si="4"/>
        <v>4</v>
      </c>
      <c r="AG32" s="93">
        <f t="shared" si="4"/>
        <v>4</v>
      </c>
      <c r="AH32" s="93">
        <f t="shared" si="4"/>
        <v>1</v>
      </c>
      <c r="AI32" s="93">
        <f t="shared" si="4"/>
        <v>1</v>
      </c>
      <c r="AJ32" s="93">
        <f t="shared" si="4"/>
        <v>5</v>
      </c>
      <c r="AK32" s="94">
        <f t="shared" si="4"/>
        <v>3</v>
      </c>
      <c r="AL32" s="94">
        <f t="shared" si="4"/>
        <v>9</v>
      </c>
      <c r="AM32" s="94">
        <f t="shared" si="4"/>
        <v>2</v>
      </c>
      <c r="AN32" s="94">
        <f t="shared" si="4"/>
        <v>5</v>
      </c>
      <c r="AO32" s="94">
        <f t="shared" si="4"/>
        <v>1</v>
      </c>
      <c r="AP32" s="94">
        <f t="shared" si="4"/>
        <v>4</v>
      </c>
      <c r="AQ32" s="94">
        <f t="shared" si="4"/>
        <v>6</v>
      </c>
      <c r="AR32" s="94">
        <f t="shared" si="4"/>
        <v>9</v>
      </c>
      <c r="AS32" s="94">
        <f t="shared" si="4"/>
        <v>7</v>
      </c>
      <c r="AT32" s="94">
        <f t="shared" si="4"/>
        <v>2</v>
      </c>
      <c r="AU32" s="94">
        <f t="shared" si="4"/>
        <v>4</v>
      </c>
      <c r="AV32" s="94">
        <f t="shared" si="4"/>
        <v>3</v>
      </c>
      <c r="AW32" s="94">
        <f t="shared" si="4"/>
        <v>3</v>
      </c>
      <c r="AX32" s="94">
        <f t="shared" si="4"/>
        <v>6</v>
      </c>
      <c r="AY32" s="94">
        <f t="shared" si="4"/>
        <v>4</v>
      </c>
      <c r="AZ32" s="94">
        <f t="shared" si="4"/>
        <v>3</v>
      </c>
      <c r="BA32" s="94">
        <f t="shared" si="4"/>
        <v>5</v>
      </c>
      <c r="BB32" s="94">
        <f t="shared" si="4"/>
        <v>4</v>
      </c>
      <c r="BC32" s="94">
        <f t="shared" si="4"/>
        <v>4</v>
      </c>
    </row>
    <row r="33" spans="1:55" ht="16.5" customHeight="1">
      <c r="A33" s="63"/>
      <c r="B33" s="63"/>
      <c r="C33" s="65"/>
      <c r="D33" s="92" t="s">
        <v>322</v>
      </c>
      <c r="E33" s="93">
        <f t="shared" ref="E33:BC33" si="5">COUNTIF(E10:E30,"")</f>
        <v>0</v>
      </c>
      <c r="F33" s="93">
        <f t="shared" si="5"/>
        <v>0</v>
      </c>
      <c r="G33" s="93">
        <f t="shared" si="5"/>
        <v>21</v>
      </c>
      <c r="H33" s="93">
        <f t="shared" si="5"/>
        <v>21</v>
      </c>
      <c r="I33" s="93">
        <f t="shared" si="5"/>
        <v>21</v>
      </c>
      <c r="J33" s="93">
        <f t="shared" si="5"/>
        <v>21</v>
      </c>
      <c r="K33" s="93">
        <f t="shared" si="5"/>
        <v>21</v>
      </c>
      <c r="L33" s="93">
        <f t="shared" si="5"/>
        <v>0</v>
      </c>
      <c r="M33" s="93">
        <f t="shared" si="5"/>
        <v>0</v>
      </c>
      <c r="N33" s="93">
        <f t="shared" si="5"/>
        <v>0</v>
      </c>
      <c r="O33" s="93">
        <f t="shared" si="5"/>
        <v>0</v>
      </c>
      <c r="P33" s="93">
        <f t="shared" si="5"/>
        <v>0</v>
      </c>
      <c r="Q33" s="93">
        <f t="shared" si="5"/>
        <v>0</v>
      </c>
      <c r="R33" s="93">
        <f t="shared" si="5"/>
        <v>0</v>
      </c>
      <c r="S33" s="93">
        <f t="shared" si="5"/>
        <v>0</v>
      </c>
      <c r="T33" s="93">
        <f t="shared" si="5"/>
        <v>0</v>
      </c>
      <c r="U33" s="93">
        <f t="shared" si="5"/>
        <v>0</v>
      </c>
      <c r="V33" s="93">
        <f t="shared" si="5"/>
        <v>0</v>
      </c>
      <c r="W33" s="93">
        <f t="shared" si="5"/>
        <v>0</v>
      </c>
      <c r="X33" s="93">
        <f t="shared" si="5"/>
        <v>0</v>
      </c>
      <c r="Y33" s="93">
        <f t="shared" si="5"/>
        <v>0</v>
      </c>
      <c r="Z33" s="93">
        <f t="shared" si="5"/>
        <v>0</v>
      </c>
      <c r="AA33" s="93">
        <f t="shared" si="5"/>
        <v>0</v>
      </c>
      <c r="AB33" s="93">
        <f t="shared" si="5"/>
        <v>0</v>
      </c>
      <c r="AC33" s="93">
        <f t="shared" si="5"/>
        <v>0</v>
      </c>
      <c r="AD33" s="93">
        <f t="shared" si="5"/>
        <v>0</v>
      </c>
      <c r="AE33" s="93">
        <f t="shared" si="5"/>
        <v>0</v>
      </c>
      <c r="AF33" s="93">
        <f t="shared" si="5"/>
        <v>0</v>
      </c>
      <c r="AG33" s="93">
        <f t="shared" si="5"/>
        <v>0</v>
      </c>
      <c r="AH33" s="93">
        <f t="shared" si="5"/>
        <v>0</v>
      </c>
      <c r="AI33" s="93">
        <f t="shared" si="5"/>
        <v>0</v>
      </c>
      <c r="AJ33" s="93">
        <f t="shared" si="5"/>
        <v>0</v>
      </c>
      <c r="AK33" s="94">
        <f t="shared" si="5"/>
        <v>0</v>
      </c>
      <c r="AL33" s="94">
        <f t="shared" si="5"/>
        <v>0</v>
      </c>
      <c r="AM33" s="94">
        <f t="shared" si="5"/>
        <v>0</v>
      </c>
      <c r="AN33" s="94">
        <f t="shared" si="5"/>
        <v>0</v>
      </c>
      <c r="AO33" s="94">
        <f t="shared" si="5"/>
        <v>0</v>
      </c>
      <c r="AP33" s="94">
        <f t="shared" si="5"/>
        <v>0</v>
      </c>
      <c r="AQ33" s="94">
        <f t="shared" si="5"/>
        <v>0</v>
      </c>
      <c r="AR33" s="94">
        <f t="shared" si="5"/>
        <v>0</v>
      </c>
      <c r="AS33" s="94">
        <f t="shared" si="5"/>
        <v>0</v>
      </c>
      <c r="AT33" s="94">
        <f t="shared" si="5"/>
        <v>0</v>
      </c>
      <c r="AU33" s="94">
        <f t="shared" si="5"/>
        <v>0</v>
      </c>
      <c r="AV33" s="94">
        <f t="shared" si="5"/>
        <v>0</v>
      </c>
      <c r="AW33" s="94">
        <f t="shared" si="5"/>
        <v>0</v>
      </c>
      <c r="AX33" s="94">
        <f t="shared" si="5"/>
        <v>0</v>
      </c>
      <c r="AY33" s="94">
        <f t="shared" si="5"/>
        <v>0</v>
      </c>
      <c r="AZ33" s="94">
        <f t="shared" si="5"/>
        <v>0</v>
      </c>
      <c r="BA33" s="94">
        <f t="shared" si="5"/>
        <v>0</v>
      </c>
      <c r="BB33" s="94">
        <f t="shared" si="5"/>
        <v>0</v>
      </c>
      <c r="BC33" s="94">
        <f t="shared" si="5"/>
        <v>0</v>
      </c>
    </row>
    <row r="34" spans="1:55" ht="16.5" customHeight="1">
      <c r="A34" s="63"/>
      <c r="B34" s="63"/>
      <c r="C34" s="65"/>
      <c r="D34" s="92" t="s">
        <v>323</v>
      </c>
      <c r="E34" s="95">
        <f t="shared" ref="E34:O34" si="6">E$31/SUM(E$31:E$33)</f>
        <v>0.90476190476190477</v>
      </c>
      <c r="F34" s="95">
        <f t="shared" si="6"/>
        <v>0.76190476190476186</v>
      </c>
      <c r="G34" s="95">
        <f t="shared" si="6"/>
        <v>0</v>
      </c>
      <c r="H34" s="95">
        <f t="shared" si="6"/>
        <v>0</v>
      </c>
      <c r="I34" s="95">
        <f t="shared" si="6"/>
        <v>0</v>
      </c>
      <c r="J34" s="95">
        <f t="shared" si="6"/>
        <v>0</v>
      </c>
      <c r="K34" s="95">
        <f t="shared" si="6"/>
        <v>0</v>
      </c>
      <c r="L34" s="95">
        <f t="shared" si="6"/>
        <v>0.5714285714285714</v>
      </c>
      <c r="M34" s="95">
        <f t="shared" si="6"/>
        <v>0.47619047619047616</v>
      </c>
      <c r="N34" s="95">
        <f t="shared" si="6"/>
        <v>1</v>
      </c>
      <c r="O34" s="95">
        <f t="shared" si="6"/>
        <v>0.95238095238095233</v>
      </c>
      <c r="P34" s="95">
        <f t="shared" ref="P34:BC34" si="7">P31/SUM(P31:P33)</f>
        <v>0.8571428571428571</v>
      </c>
      <c r="Q34" s="95">
        <f t="shared" si="7"/>
        <v>1</v>
      </c>
      <c r="R34" s="95">
        <f t="shared" si="7"/>
        <v>0.8571428571428571</v>
      </c>
      <c r="S34" s="95">
        <f t="shared" si="7"/>
        <v>1</v>
      </c>
      <c r="T34" s="95">
        <f t="shared" si="7"/>
        <v>0.95238095238095233</v>
      </c>
      <c r="U34" s="95">
        <f t="shared" si="7"/>
        <v>0.8571428571428571</v>
      </c>
      <c r="V34" s="95">
        <f t="shared" si="7"/>
        <v>0.90476190476190477</v>
      </c>
      <c r="W34" s="95">
        <f t="shared" si="7"/>
        <v>0.95238095238095233</v>
      </c>
      <c r="X34" s="95">
        <f t="shared" si="7"/>
        <v>0.8571428571428571</v>
      </c>
      <c r="Y34" s="95">
        <f t="shared" si="7"/>
        <v>0.95238095238095233</v>
      </c>
      <c r="Z34" s="95">
        <f t="shared" si="7"/>
        <v>0.95238095238095233</v>
      </c>
      <c r="AA34" s="95">
        <f t="shared" si="7"/>
        <v>0.95238095238095233</v>
      </c>
      <c r="AB34" s="95">
        <f t="shared" si="7"/>
        <v>0.8571428571428571</v>
      </c>
      <c r="AC34" s="95">
        <f t="shared" si="7"/>
        <v>0.90476190476190477</v>
      </c>
      <c r="AD34" s="95">
        <f t="shared" si="7"/>
        <v>0.95238095238095233</v>
      </c>
      <c r="AE34" s="95">
        <f t="shared" si="7"/>
        <v>0.90476190476190477</v>
      </c>
      <c r="AF34" s="95">
        <f t="shared" si="7"/>
        <v>0.80952380952380953</v>
      </c>
      <c r="AG34" s="95">
        <f t="shared" si="7"/>
        <v>0.80952380952380953</v>
      </c>
      <c r="AH34" s="95">
        <f t="shared" si="7"/>
        <v>0.95238095238095233</v>
      </c>
      <c r="AI34" s="95">
        <f t="shared" si="7"/>
        <v>0.95238095238095233</v>
      </c>
      <c r="AJ34" s="95">
        <f t="shared" si="7"/>
        <v>0.76190476190476186</v>
      </c>
      <c r="AK34" s="96">
        <f t="shared" si="7"/>
        <v>0.7</v>
      </c>
      <c r="AL34" s="96">
        <f t="shared" si="7"/>
        <v>0.5714285714285714</v>
      </c>
      <c r="AM34" s="96">
        <f t="shared" si="7"/>
        <v>0.90476190476190477</v>
      </c>
      <c r="AN34" s="96">
        <f t="shared" si="7"/>
        <v>0.76190476190476186</v>
      </c>
      <c r="AO34" s="96">
        <f t="shared" si="7"/>
        <v>0.95</v>
      </c>
      <c r="AP34" s="96">
        <f t="shared" si="7"/>
        <v>0.80952380952380953</v>
      </c>
      <c r="AQ34" s="96">
        <f t="shared" si="7"/>
        <v>0.7142857142857143</v>
      </c>
      <c r="AR34" s="96">
        <f t="shared" si="7"/>
        <v>0.5714285714285714</v>
      </c>
      <c r="AS34" s="96">
        <f t="shared" si="7"/>
        <v>0</v>
      </c>
      <c r="AT34" s="96">
        <f t="shared" si="7"/>
        <v>0.89473684210526316</v>
      </c>
      <c r="AU34" s="96">
        <f t="shared" si="7"/>
        <v>0.66666666666666663</v>
      </c>
      <c r="AV34" s="96">
        <f t="shared" si="7"/>
        <v>0.8571428571428571</v>
      </c>
      <c r="AW34" s="96">
        <f t="shared" si="7"/>
        <v>0.85</v>
      </c>
      <c r="AX34" s="96">
        <f t="shared" si="7"/>
        <v>0.6</v>
      </c>
      <c r="AY34" s="96">
        <f t="shared" si="7"/>
        <v>0.80952380952380953</v>
      </c>
      <c r="AZ34" s="96">
        <f t="shared" si="7"/>
        <v>0.625</v>
      </c>
      <c r="BA34" s="96">
        <f t="shared" si="7"/>
        <v>0.73684210526315785</v>
      </c>
      <c r="BB34" s="96">
        <f t="shared" si="7"/>
        <v>0.80952380952380953</v>
      </c>
      <c r="BC34" s="96">
        <f t="shared" si="7"/>
        <v>0.8</v>
      </c>
    </row>
    <row r="35" spans="1:55" ht="16.5" customHeight="1">
      <c r="A35" s="63"/>
      <c r="B35" s="63"/>
      <c r="C35" s="65"/>
      <c r="D35" s="92" t="s">
        <v>324</v>
      </c>
      <c r="E35" s="95">
        <f>AVERAGE(E34:X34)</f>
        <v>0.64523809523809528</v>
      </c>
      <c r="F35" s="95">
        <f>+AVERAGE(F34)</f>
        <v>0.76190476190476186</v>
      </c>
      <c r="G35" s="63"/>
      <c r="H35" s="63"/>
      <c r="I35" s="63"/>
      <c r="J35" s="63"/>
      <c r="K35" s="63"/>
      <c r="L35" s="63"/>
      <c r="M35" s="63"/>
      <c r="N35" s="63"/>
      <c r="O35" s="63"/>
      <c r="P35" s="63"/>
      <c r="Q35" s="63"/>
      <c r="R35" s="63"/>
      <c r="S35" s="95">
        <f>AVERAGE(S34:AJ34)</f>
        <v>0.90476190476190488</v>
      </c>
      <c r="T35" s="95"/>
      <c r="U35" s="95"/>
      <c r="V35" s="95"/>
      <c r="W35" s="95"/>
      <c r="X35" s="95"/>
      <c r="Y35" s="95"/>
      <c r="Z35" s="95"/>
      <c r="AA35" s="95"/>
      <c r="AB35" s="95"/>
      <c r="AC35" s="95"/>
      <c r="AD35" s="95"/>
      <c r="AE35" s="95"/>
      <c r="AF35" s="95"/>
      <c r="AG35" s="95"/>
      <c r="AH35" s="95"/>
      <c r="AI35" s="95"/>
      <c r="AJ35" s="95"/>
      <c r="AK35" s="97">
        <f>AVERAGE(AK34:BC34)</f>
        <v>0.71751418018731039</v>
      </c>
      <c r="AL35" s="96"/>
      <c r="AM35" s="96"/>
      <c r="AN35" s="96"/>
      <c r="AO35" s="96"/>
      <c r="AP35" s="96"/>
      <c r="AQ35" s="96"/>
      <c r="AR35" s="96"/>
      <c r="AS35" s="96"/>
      <c r="AT35" s="96"/>
      <c r="AU35" s="96"/>
      <c r="AV35" s="96"/>
      <c r="AW35" s="96"/>
      <c r="AX35" s="96"/>
      <c r="AY35" s="96"/>
      <c r="AZ35" s="96"/>
      <c r="BA35" s="96"/>
      <c r="BB35" s="96"/>
      <c r="BC35" s="96"/>
    </row>
    <row r="36" spans="1:55" ht="16.5" customHeight="1">
      <c r="A36" s="63"/>
      <c r="B36" s="63"/>
      <c r="C36" s="65"/>
      <c r="D36" s="66"/>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row>
    <row r="37" spans="1:55" ht="16.5" customHeight="1">
      <c r="A37" s="63"/>
      <c r="B37" s="63"/>
      <c r="C37" s="65"/>
      <c r="D37" s="66"/>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row>
    <row r="38" spans="1:55" ht="16.5" customHeight="1">
      <c r="A38" s="63"/>
      <c r="B38" s="63"/>
      <c r="C38" s="65"/>
      <c r="D38" s="66"/>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row>
    <row r="39" spans="1:55" ht="16.5" customHeight="1">
      <c r="A39" s="63"/>
      <c r="B39" s="63"/>
      <c r="C39" s="65"/>
      <c r="D39" s="66"/>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row>
    <row r="40" spans="1:55" ht="16.5" customHeight="1">
      <c r="A40" s="63"/>
      <c r="B40" s="63"/>
      <c r="C40" s="65"/>
      <c r="D40" s="66"/>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row>
    <row r="41" spans="1:55" ht="16.5" customHeight="1">
      <c r="A41" s="63"/>
      <c r="B41" s="63"/>
      <c r="C41" s="65"/>
      <c r="D41" s="66"/>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row>
    <row r="42" spans="1:55" ht="16.5" customHeight="1">
      <c r="A42" s="63"/>
      <c r="B42" s="63"/>
      <c r="C42" s="65"/>
      <c r="D42" s="66"/>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row>
    <row r="43" spans="1:55" ht="16.5" customHeight="1">
      <c r="A43" s="63"/>
      <c r="B43" s="63"/>
      <c r="C43" s="65"/>
      <c r="D43" s="66"/>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row>
    <row r="44" spans="1:55" ht="16.5" customHeight="1">
      <c r="A44" s="63"/>
      <c r="B44" s="63"/>
      <c r="C44" s="65"/>
      <c r="D44" s="66"/>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row>
    <row r="45" spans="1:55" ht="16.5" customHeight="1">
      <c r="A45" s="63"/>
      <c r="B45" s="63"/>
      <c r="C45" s="65"/>
      <c r="D45" s="66"/>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row>
    <row r="46" spans="1:55" ht="16.5" customHeight="1">
      <c r="A46" s="63"/>
      <c r="B46" s="63"/>
      <c r="C46" s="65"/>
      <c r="D46" s="66"/>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row>
    <row r="47" spans="1:55" ht="16.5" customHeight="1">
      <c r="A47" s="63"/>
      <c r="B47" s="63"/>
      <c r="C47" s="65"/>
      <c r="D47" s="66"/>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row>
    <row r="48" spans="1:55" ht="16.5" customHeight="1">
      <c r="A48" s="63"/>
      <c r="B48" s="63"/>
      <c r="C48" s="65"/>
      <c r="D48" s="66"/>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row>
    <row r="49" spans="1:55" ht="16.5" customHeight="1">
      <c r="A49" s="63"/>
      <c r="B49" s="63"/>
      <c r="C49" s="65"/>
      <c r="D49" s="66"/>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row>
    <row r="50" spans="1:55" ht="16.5" customHeight="1">
      <c r="A50" s="63"/>
      <c r="B50" s="63"/>
      <c r="C50" s="65"/>
      <c r="D50" s="66"/>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row>
    <row r="51" spans="1:55" ht="16.5" customHeight="1">
      <c r="A51" s="63"/>
      <c r="B51" s="63"/>
      <c r="C51" s="65"/>
      <c r="D51" s="66"/>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row>
    <row r="52" spans="1:55" ht="16.5" customHeight="1">
      <c r="A52" s="63"/>
      <c r="B52" s="63"/>
      <c r="C52" s="65"/>
      <c r="D52" s="66"/>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row>
    <row r="53" spans="1:55" ht="16.5" customHeight="1">
      <c r="A53" s="63"/>
      <c r="B53" s="63"/>
      <c r="C53" s="65"/>
      <c r="D53" s="66"/>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row>
    <row r="54" spans="1:55" ht="16.5" customHeight="1">
      <c r="A54" s="63"/>
      <c r="B54" s="63"/>
      <c r="C54" s="65"/>
      <c r="D54" s="66"/>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row>
    <row r="55" spans="1:55" ht="16.5" customHeight="1">
      <c r="A55" s="63"/>
      <c r="B55" s="63"/>
      <c r="C55" s="65"/>
      <c r="D55" s="66"/>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row>
    <row r="56" spans="1:55" ht="16.5" customHeight="1">
      <c r="A56" s="63"/>
      <c r="B56" s="63"/>
      <c r="C56" s="65"/>
      <c r="D56" s="66"/>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row>
    <row r="57" spans="1:55" ht="16.5" customHeight="1">
      <c r="A57" s="63"/>
      <c r="B57" s="63"/>
      <c r="C57" s="65"/>
      <c r="D57" s="66"/>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row>
    <row r="58" spans="1:55" ht="16.5" customHeight="1">
      <c r="A58" s="63"/>
      <c r="B58" s="63"/>
      <c r="C58" s="65"/>
      <c r="D58" s="66"/>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row>
    <row r="59" spans="1:55" ht="16.5" customHeight="1">
      <c r="A59" s="63"/>
      <c r="B59" s="63"/>
      <c r="C59" s="65"/>
      <c r="D59" s="66"/>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row>
    <row r="60" spans="1:55" ht="16.5" customHeight="1">
      <c r="A60" s="63"/>
      <c r="B60" s="63"/>
      <c r="C60" s="65"/>
      <c r="D60" s="66"/>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row>
    <row r="61" spans="1:55" ht="16.5" customHeight="1">
      <c r="A61" s="63"/>
      <c r="B61" s="63"/>
      <c r="C61" s="65"/>
      <c r="D61" s="66"/>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row>
    <row r="62" spans="1:55" ht="16.5" customHeight="1">
      <c r="A62" s="63"/>
      <c r="B62" s="63"/>
      <c r="C62" s="65"/>
      <c r="D62" s="66"/>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row>
    <row r="63" spans="1:55" ht="16.5" customHeight="1">
      <c r="A63" s="63"/>
      <c r="B63" s="63"/>
      <c r="C63" s="65"/>
      <c r="D63" s="66"/>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row>
    <row r="64" spans="1:55" ht="16.5" customHeight="1">
      <c r="A64" s="63"/>
      <c r="B64" s="63"/>
      <c r="C64" s="65"/>
      <c r="D64" s="66"/>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row>
    <row r="65" spans="1:55" ht="16.5" customHeight="1">
      <c r="A65" s="63"/>
      <c r="B65" s="63"/>
      <c r="C65" s="65"/>
      <c r="D65" s="66"/>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row>
    <row r="66" spans="1:55" ht="16.5" customHeight="1">
      <c r="A66" s="63"/>
      <c r="B66" s="63"/>
      <c r="C66" s="65"/>
      <c r="D66" s="66"/>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row>
    <row r="67" spans="1:55" ht="16.5" customHeight="1">
      <c r="A67" s="63"/>
      <c r="B67" s="63"/>
      <c r="C67" s="65"/>
      <c r="D67" s="66"/>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row>
    <row r="68" spans="1:55" ht="16.5" customHeight="1">
      <c r="A68" s="63"/>
      <c r="B68" s="63"/>
      <c r="C68" s="65"/>
      <c r="D68" s="66"/>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row>
    <row r="69" spans="1:55" ht="16.5" customHeight="1">
      <c r="A69" s="63"/>
      <c r="B69" s="63"/>
      <c r="C69" s="65"/>
      <c r="D69" s="66"/>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row>
    <row r="70" spans="1:55" ht="16.5" customHeight="1">
      <c r="A70" s="63"/>
      <c r="B70" s="63"/>
      <c r="C70" s="65"/>
      <c r="D70" s="66"/>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row>
    <row r="71" spans="1:55" ht="16.5" customHeight="1">
      <c r="A71" s="63"/>
      <c r="B71" s="63"/>
      <c r="C71" s="65"/>
      <c r="D71" s="66"/>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row>
    <row r="72" spans="1:55" ht="16.5" customHeight="1">
      <c r="A72" s="63"/>
      <c r="B72" s="63"/>
      <c r="C72" s="65"/>
      <c r="D72" s="66"/>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row>
    <row r="73" spans="1:55" ht="16.5" customHeight="1">
      <c r="A73" s="63"/>
      <c r="B73" s="63"/>
      <c r="C73" s="65"/>
      <c r="D73" s="66"/>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row>
    <row r="74" spans="1:55" ht="16.5" customHeight="1">
      <c r="A74" s="63"/>
      <c r="B74" s="63"/>
      <c r="C74" s="65"/>
      <c r="D74" s="66"/>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row>
    <row r="75" spans="1:55" ht="16.5" customHeight="1">
      <c r="A75" s="63"/>
      <c r="B75" s="63"/>
      <c r="C75" s="65"/>
      <c r="D75" s="66"/>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row>
    <row r="76" spans="1:55" ht="16.5" customHeight="1">
      <c r="A76" s="63"/>
      <c r="B76" s="63"/>
      <c r="C76" s="65"/>
      <c r="D76" s="66"/>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row>
    <row r="77" spans="1:55" ht="16.5" customHeight="1">
      <c r="A77" s="63"/>
      <c r="B77" s="63"/>
      <c r="C77" s="65"/>
      <c r="D77" s="66"/>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row>
    <row r="78" spans="1:55" ht="16.5" customHeight="1">
      <c r="A78" s="63"/>
      <c r="B78" s="63"/>
      <c r="C78" s="65"/>
      <c r="D78" s="66"/>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row>
    <row r="79" spans="1:55" ht="16.5" customHeight="1">
      <c r="A79" s="63"/>
      <c r="B79" s="63"/>
      <c r="C79" s="65"/>
      <c r="D79" s="66"/>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row>
    <row r="80" spans="1:55" ht="16.5" customHeight="1">
      <c r="A80" s="63"/>
      <c r="B80" s="63"/>
      <c r="C80" s="65"/>
      <c r="D80" s="66"/>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row>
    <row r="81" spans="1:55" ht="16.5" customHeight="1">
      <c r="A81" s="63"/>
      <c r="B81" s="63"/>
      <c r="C81" s="65"/>
      <c r="D81" s="66"/>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row>
    <row r="82" spans="1:55" ht="16.5" customHeight="1">
      <c r="A82" s="63"/>
      <c r="B82" s="63"/>
      <c r="C82" s="65"/>
      <c r="D82" s="66"/>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row>
    <row r="83" spans="1:55" ht="16.5" customHeight="1">
      <c r="A83" s="63"/>
      <c r="B83" s="63"/>
      <c r="C83" s="65"/>
      <c r="D83" s="66"/>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row>
    <row r="84" spans="1:55" ht="16.5" customHeight="1">
      <c r="A84" s="63"/>
      <c r="B84" s="63"/>
      <c r="C84" s="65"/>
      <c r="D84" s="66"/>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row>
    <row r="85" spans="1:55" ht="16.5" customHeight="1">
      <c r="A85" s="63"/>
      <c r="B85" s="63"/>
      <c r="C85" s="65"/>
      <c r="D85" s="66"/>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row>
    <row r="86" spans="1:55" ht="16.5" customHeight="1">
      <c r="A86" s="63"/>
      <c r="B86" s="63"/>
      <c r="C86" s="65"/>
      <c r="D86" s="66"/>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row>
    <row r="87" spans="1:55" ht="16.5" customHeight="1">
      <c r="A87" s="63"/>
      <c r="B87" s="63"/>
      <c r="C87" s="65"/>
      <c r="D87" s="66"/>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row>
    <row r="88" spans="1:55" ht="16.5" customHeight="1">
      <c r="A88" s="63"/>
      <c r="B88" s="63"/>
      <c r="C88" s="65"/>
      <c r="D88" s="66"/>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row>
    <row r="89" spans="1:55" ht="16.5" customHeight="1">
      <c r="A89" s="63"/>
      <c r="B89" s="63"/>
      <c r="C89" s="65"/>
      <c r="D89" s="66"/>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row>
    <row r="90" spans="1:55" ht="16.5" customHeight="1">
      <c r="A90" s="63"/>
      <c r="B90" s="63"/>
      <c r="C90" s="65"/>
      <c r="D90" s="66"/>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row>
    <row r="91" spans="1:55" ht="16.5" customHeight="1">
      <c r="A91" s="63"/>
      <c r="B91" s="63"/>
      <c r="C91" s="65"/>
      <c r="D91" s="66"/>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row>
    <row r="92" spans="1:55" ht="16.5" customHeight="1">
      <c r="A92" s="63"/>
      <c r="B92" s="63"/>
      <c r="C92" s="65"/>
      <c r="D92" s="66"/>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row>
    <row r="93" spans="1:55" ht="16.5" customHeight="1">
      <c r="A93" s="63"/>
      <c r="B93" s="63"/>
      <c r="C93" s="65"/>
      <c r="D93" s="66"/>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row>
    <row r="94" spans="1:55" ht="16.5" customHeight="1">
      <c r="A94" s="63"/>
      <c r="B94" s="63"/>
      <c r="C94" s="65"/>
      <c r="D94" s="66"/>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row>
    <row r="95" spans="1:55" ht="16.5" customHeight="1">
      <c r="A95" s="63"/>
      <c r="B95" s="63"/>
      <c r="C95" s="65"/>
      <c r="D95" s="66"/>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row>
    <row r="96" spans="1:55" ht="16.5" customHeight="1">
      <c r="A96" s="63"/>
      <c r="B96" s="63"/>
      <c r="C96" s="65"/>
      <c r="D96" s="66"/>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row>
    <row r="97" spans="1:55" ht="16.5" customHeight="1">
      <c r="A97" s="63"/>
      <c r="B97" s="63"/>
      <c r="C97" s="65"/>
      <c r="D97" s="66"/>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row>
    <row r="98" spans="1:55" ht="16.5" customHeight="1">
      <c r="A98" s="63"/>
      <c r="B98" s="63"/>
      <c r="C98" s="65"/>
      <c r="D98" s="66"/>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row>
    <row r="99" spans="1:55" ht="16.5" customHeight="1">
      <c r="A99" s="63"/>
      <c r="B99" s="63"/>
      <c r="C99" s="65"/>
      <c r="D99" s="66"/>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row>
    <row r="100" spans="1:55" ht="16.5" customHeight="1">
      <c r="A100" s="63"/>
      <c r="B100" s="63"/>
      <c r="C100" s="65"/>
      <c r="D100" s="66"/>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row>
    <row r="101" spans="1:55" ht="16.5" customHeight="1">
      <c r="A101" s="63"/>
      <c r="B101" s="63"/>
      <c r="C101" s="65"/>
      <c r="D101" s="66"/>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row>
    <row r="102" spans="1:55" ht="16.5" customHeight="1">
      <c r="A102" s="63"/>
      <c r="B102" s="63"/>
      <c r="C102" s="65"/>
      <c r="D102" s="66"/>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row>
    <row r="103" spans="1:55" ht="16.5" customHeight="1">
      <c r="A103" s="63"/>
      <c r="B103" s="63"/>
      <c r="C103" s="65"/>
      <c r="D103" s="66"/>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row>
    <row r="104" spans="1:55" ht="16.5" customHeight="1">
      <c r="A104" s="63"/>
      <c r="B104" s="63"/>
      <c r="C104" s="65"/>
      <c r="D104" s="66"/>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row>
    <row r="105" spans="1:55" ht="16.5" customHeight="1">
      <c r="A105" s="63"/>
      <c r="B105" s="63"/>
      <c r="C105" s="65"/>
      <c r="D105" s="66"/>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row>
    <row r="106" spans="1:55" ht="16.5" customHeight="1">
      <c r="A106" s="63"/>
      <c r="B106" s="63"/>
      <c r="C106" s="65"/>
      <c r="D106" s="66"/>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row>
    <row r="107" spans="1:55" ht="16.5" customHeight="1">
      <c r="A107" s="63"/>
      <c r="B107" s="63"/>
      <c r="C107" s="65"/>
      <c r="D107" s="66"/>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row>
    <row r="108" spans="1:55" ht="16.5" customHeight="1">
      <c r="A108" s="63"/>
      <c r="B108" s="63"/>
      <c r="C108" s="65"/>
      <c r="D108" s="66"/>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row>
    <row r="109" spans="1:55" ht="16.5" customHeight="1">
      <c r="A109" s="63"/>
      <c r="B109" s="63"/>
      <c r="C109" s="65"/>
      <c r="D109" s="66"/>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row>
    <row r="110" spans="1:55" ht="16.5" customHeight="1">
      <c r="A110" s="63"/>
      <c r="B110" s="63"/>
      <c r="C110" s="65"/>
      <c r="D110" s="66"/>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row>
    <row r="111" spans="1:55" ht="16.5" customHeight="1">
      <c r="A111" s="63"/>
      <c r="B111" s="63"/>
      <c r="C111" s="65"/>
      <c r="D111" s="66"/>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row>
    <row r="112" spans="1:55" ht="16.5" customHeight="1">
      <c r="A112" s="63"/>
      <c r="B112" s="63"/>
      <c r="C112" s="65"/>
      <c r="D112" s="66"/>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row>
    <row r="113" spans="1:55" ht="16.5" customHeight="1">
      <c r="A113" s="63"/>
      <c r="B113" s="63"/>
      <c r="C113" s="65"/>
      <c r="D113" s="66"/>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row>
    <row r="114" spans="1:55" ht="16.5" customHeight="1">
      <c r="A114" s="63"/>
      <c r="B114" s="63"/>
      <c r="C114" s="65"/>
      <c r="D114" s="66"/>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row>
    <row r="115" spans="1:55" ht="16.5" customHeight="1">
      <c r="A115" s="63"/>
      <c r="B115" s="63"/>
      <c r="C115" s="65"/>
      <c r="D115" s="66"/>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row>
    <row r="116" spans="1:55" ht="16.5" customHeight="1">
      <c r="A116" s="63"/>
      <c r="B116" s="63"/>
      <c r="C116" s="65"/>
      <c r="D116" s="66"/>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row>
    <row r="117" spans="1:55" ht="16.5" customHeight="1">
      <c r="A117" s="63"/>
      <c r="B117" s="63"/>
      <c r="C117" s="65"/>
      <c r="D117" s="66"/>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row>
    <row r="118" spans="1:55" ht="16.5" customHeight="1">
      <c r="A118" s="63"/>
      <c r="B118" s="63"/>
      <c r="C118" s="65"/>
      <c r="D118" s="66"/>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row>
    <row r="119" spans="1:55" ht="16.5" customHeight="1">
      <c r="A119" s="63"/>
      <c r="B119" s="63"/>
      <c r="C119" s="65"/>
      <c r="D119" s="66"/>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row>
    <row r="120" spans="1:55" ht="16.5" customHeight="1">
      <c r="A120" s="63"/>
      <c r="B120" s="63"/>
      <c r="C120" s="65"/>
      <c r="D120" s="66"/>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row>
    <row r="121" spans="1:55" ht="16.5" customHeight="1">
      <c r="A121" s="63"/>
      <c r="B121" s="63"/>
      <c r="C121" s="65"/>
      <c r="D121" s="66"/>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row>
    <row r="122" spans="1:55" ht="16.5" customHeight="1">
      <c r="A122" s="63"/>
      <c r="B122" s="63"/>
      <c r="C122" s="65"/>
      <c r="D122" s="66"/>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row>
    <row r="123" spans="1:55" ht="16.5" customHeight="1">
      <c r="A123" s="63"/>
      <c r="B123" s="63"/>
      <c r="C123" s="65"/>
      <c r="D123" s="66"/>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row>
    <row r="124" spans="1:55" ht="16.5" customHeight="1">
      <c r="A124" s="63"/>
      <c r="B124" s="63"/>
      <c r="C124" s="65"/>
      <c r="D124" s="66"/>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row>
    <row r="125" spans="1:55" ht="16.5" customHeight="1">
      <c r="A125" s="63"/>
      <c r="B125" s="63"/>
      <c r="C125" s="65"/>
      <c r="D125" s="66"/>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row>
    <row r="126" spans="1:55" ht="16.5" customHeight="1">
      <c r="A126" s="63"/>
      <c r="B126" s="63"/>
      <c r="C126" s="65"/>
      <c r="D126" s="66"/>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row>
    <row r="127" spans="1:55" ht="16.5" customHeight="1">
      <c r="A127" s="63"/>
      <c r="B127" s="63"/>
      <c r="C127" s="65"/>
      <c r="D127" s="66"/>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row>
    <row r="128" spans="1:55" ht="16.5" customHeight="1">
      <c r="A128" s="63"/>
      <c r="B128" s="63"/>
      <c r="C128" s="65"/>
      <c r="D128" s="66"/>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row>
    <row r="129" spans="1:55" ht="16.5" customHeight="1">
      <c r="A129" s="63"/>
      <c r="B129" s="63"/>
      <c r="C129" s="65"/>
      <c r="D129" s="66"/>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row>
    <row r="130" spans="1:55" ht="16.5" customHeight="1">
      <c r="A130" s="63"/>
      <c r="B130" s="63"/>
      <c r="C130" s="65"/>
      <c r="D130" s="66"/>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row>
    <row r="131" spans="1:55" ht="16.5" customHeight="1">
      <c r="A131" s="63"/>
      <c r="B131" s="63"/>
      <c r="C131" s="65"/>
      <c r="D131" s="66"/>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row>
    <row r="132" spans="1:55" ht="16.5" customHeight="1">
      <c r="A132" s="63"/>
      <c r="B132" s="63"/>
      <c r="C132" s="65"/>
      <c r="D132" s="66"/>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row>
    <row r="133" spans="1:55" ht="16.5" customHeight="1">
      <c r="A133" s="63"/>
      <c r="B133" s="63"/>
      <c r="C133" s="65"/>
      <c r="D133" s="66"/>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row>
    <row r="134" spans="1:55" ht="16.5" customHeight="1">
      <c r="A134" s="63"/>
      <c r="B134" s="63"/>
      <c r="C134" s="65"/>
      <c r="D134" s="66"/>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row>
    <row r="135" spans="1:55" ht="16.5" customHeight="1">
      <c r="A135" s="63"/>
      <c r="B135" s="63"/>
      <c r="C135" s="65"/>
      <c r="D135" s="66"/>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row>
    <row r="136" spans="1:55" ht="16.5" customHeight="1">
      <c r="A136" s="63"/>
      <c r="B136" s="63"/>
      <c r="C136" s="65"/>
      <c r="D136" s="66"/>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row>
    <row r="137" spans="1:55" ht="16.5" customHeight="1">
      <c r="A137" s="63"/>
      <c r="B137" s="63"/>
      <c r="C137" s="65"/>
      <c r="D137" s="66"/>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row>
    <row r="138" spans="1:55" ht="16.5" customHeight="1">
      <c r="A138" s="63"/>
      <c r="B138" s="63"/>
      <c r="C138" s="65"/>
      <c r="D138" s="66"/>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row>
    <row r="139" spans="1:55" ht="16.5" customHeight="1">
      <c r="A139" s="63"/>
      <c r="B139" s="63"/>
      <c r="C139" s="65"/>
      <c r="D139" s="66"/>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row>
    <row r="140" spans="1:55" ht="16.5" customHeight="1">
      <c r="A140" s="63"/>
      <c r="B140" s="63"/>
      <c r="C140" s="65"/>
      <c r="D140" s="66"/>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row>
    <row r="141" spans="1:55" ht="16.5" customHeight="1">
      <c r="A141" s="63"/>
      <c r="B141" s="63"/>
      <c r="C141" s="65"/>
      <c r="D141" s="66"/>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row>
    <row r="142" spans="1:55" ht="16.5" customHeight="1">
      <c r="A142" s="63"/>
      <c r="B142" s="63"/>
      <c r="C142" s="65"/>
      <c r="D142" s="66"/>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row>
    <row r="143" spans="1:55" ht="16.5" customHeight="1">
      <c r="A143" s="63"/>
      <c r="B143" s="63"/>
      <c r="C143" s="65"/>
      <c r="D143" s="66"/>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row>
    <row r="144" spans="1:55" ht="16.5" customHeight="1">
      <c r="A144" s="63"/>
      <c r="B144" s="63"/>
      <c r="C144" s="65"/>
      <c r="D144" s="66"/>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row>
    <row r="145" spans="1:55" ht="16.5" customHeight="1">
      <c r="A145" s="63"/>
      <c r="B145" s="63"/>
      <c r="C145" s="65"/>
      <c r="D145" s="66"/>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row>
    <row r="146" spans="1:55" ht="16.5" customHeight="1">
      <c r="A146" s="63"/>
      <c r="B146" s="63"/>
      <c r="C146" s="65"/>
      <c r="D146" s="66"/>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row>
    <row r="147" spans="1:55" ht="16.5" customHeight="1">
      <c r="A147" s="63"/>
      <c r="B147" s="63"/>
      <c r="C147" s="65"/>
      <c r="D147" s="66"/>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row>
    <row r="148" spans="1:55" ht="16.5" customHeight="1">
      <c r="A148" s="63"/>
      <c r="B148" s="63"/>
      <c r="C148" s="65"/>
      <c r="D148" s="66"/>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row>
    <row r="149" spans="1:55" ht="16.5" customHeight="1">
      <c r="A149" s="63"/>
      <c r="B149" s="63"/>
      <c r="C149" s="65"/>
      <c r="D149" s="66"/>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row>
    <row r="150" spans="1:55" ht="16.5" customHeight="1">
      <c r="A150" s="63"/>
      <c r="B150" s="63"/>
      <c r="C150" s="65"/>
      <c r="D150" s="66"/>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row>
    <row r="151" spans="1:55" ht="16.5" customHeight="1">
      <c r="A151" s="63"/>
      <c r="B151" s="63"/>
      <c r="C151" s="65"/>
      <c r="D151" s="66"/>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row>
    <row r="152" spans="1:55" ht="16.5" customHeight="1">
      <c r="A152" s="63"/>
      <c r="B152" s="63"/>
      <c r="C152" s="65"/>
      <c r="D152" s="66"/>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row>
    <row r="153" spans="1:55" ht="16.5" customHeight="1">
      <c r="A153" s="63"/>
      <c r="B153" s="63"/>
      <c r="C153" s="65"/>
      <c r="D153" s="66"/>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row>
    <row r="154" spans="1:55" ht="16.5" customHeight="1">
      <c r="A154" s="63"/>
      <c r="B154" s="63"/>
      <c r="C154" s="65"/>
      <c r="D154" s="66"/>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row>
    <row r="155" spans="1:55" ht="16.5" customHeight="1">
      <c r="A155" s="63"/>
      <c r="B155" s="63"/>
      <c r="C155" s="65"/>
      <c r="D155" s="66"/>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row>
    <row r="156" spans="1:55" ht="16.5" customHeight="1">
      <c r="A156" s="63"/>
      <c r="B156" s="63"/>
      <c r="C156" s="65"/>
      <c r="D156" s="66"/>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row>
    <row r="157" spans="1:55" ht="16.5" customHeight="1">
      <c r="A157" s="63"/>
      <c r="B157" s="63"/>
      <c r="C157" s="65"/>
      <c r="D157" s="66"/>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row>
    <row r="158" spans="1:55" ht="16.5" customHeight="1">
      <c r="A158" s="63"/>
      <c r="B158" s="63"/>
      <c r="C158" s="65"/>
      <c r="D158" s="66"/>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row>
    <row r="159" spans="1:55" ht="16.5" customHeight="1">
      <c r="A159" s="63"/>
      <c r="B159" s="63"/>
      <c r="C159" s="65"/>
      <c r="D159" s="66"/>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row>
    <row r="160" spans="1:55" ht="16.5" customHeight="1">
      <c r="A160" s="63"/>
      <c r="B160" s="63"/>
      <c r="C160" s="65"/>
      <c r="D160" s="66"/>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row>
    <row r="161" spans="1:55" ht="16.5" customHeight="1">
      <c r="A161" s="63"/>
      <c r="B161" s="63"/>
      <c r="C161" s="65"/>
      <c r="D161" s="66"/>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row>
    <row r="162" spans="1:55" ht="16.5" customHeight="1">
      <c r="A162" s="63"/>
      <c r="B162" s="63"/>
      <c r="C162" s="65"/>
      <c r="D162" s="66"/>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row>
    <row r="163" spans="1:55" ht="16.5" customHeight="1">
      <c r="A163" s="63"/>
      <c r="B163" s="63"/>
      <c r="C163" s="65"/>
      <c r="D163" s="66"/>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row>
    <row r="164" spans="1:55" ht="16.5" customHeight="1">
      <c r="A164" s="63"/>
      <c r="B164" s="63"/>
      <c r="C164" s="65"/>
      <c r="D164" s="66"/>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row>
    <row r="165" spans="1:55" ht="16.5" customHeight="1">
      <c r="A165" s="63"/>
      <c r="B165" s="63"/>
      <c r="C165" s="65"/>
      <c r="D165" s="66"/>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row>
    <row r="166" spans="1:55" ht="16.5" customHeight="1">
      <c r="A166" s="63"/>
      <c r="B166" s="63"/>
      <c r="C166" s="65"/>
      <c r="D166" s="66"/>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row>
    <row r="167" spans="1:55" ht="16.5" customHeight="1">
      <c r="A167" s="63"/>
      <c r="B167" s="63"/>
      <c r="C167" s="65"/>
      <c r="D167" s="66"/>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row>
    <row r="168" spans="1:55" ht="16.5" customHeight="1">
      <c r="A168" s="63"/>
      <c r="B168" s="63"/>
      <c r="C168" s="65"/>
      <c r="D168" s="66"/>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row>
    <row r="169" spans="1:55" ht="16.5" customHeight="1">
      <c r="A169" s="63"/>
      <c r="B169" s="63"/>
      <c r="C169" s="65"/>
      <c r="D169" s="66"/>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row>
    <row r="170" spans="1:55" ht="16.5" customHeight="1">
      <c r="A170" s="63"/>
      <c r="B170" s="63"/>
      <c r="C170" s="65"/>
      <c r="D170" s="66"/>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row>
    <row r="171" spans="1:55" ht="16.5" customHeight="1">
      <c r="A171" s="63"/>
      <c r="B171" s="63"/>
      <c r="C171" s="65"/>
      <c r="D171" s="66"/>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row>
    <row r="172" spans="1:55" ht="16.5" customHeight="1">
      <c r="A172" s="63"/>
      <c r="B172" s="63"/>
      <c r="C172" s="65"/>
      <c r="D172" s="66"/>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row>
    <row r="173" spans="1:55" ht="16.5" customHeight="1">
      <c r="A173" s="63"/>
      <c r="B173" s="63"/>
      <c r="C173" s="65"/>
      <c r="D173" s="66"/>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row>
    <row r="174" spans="1:55" ht="16.5" customHeight="1">
      <c r="A174" s="63"/>
      <c r="B174" s="63"/>
      <c r="C174" s="65"/>
      <c r="D174" s="66"/>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row>
    <row r="175" spans="1:55" ht="16.5" customHeight="1">
      <c r="A175" s="63"/>
      <c r="B175" s="63"/>
      <c r="C175" s="65"/>
      <c r="D175" s="66"/>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row>
    <row r="176" spans="1:55" ht="16.5" customHeight="1">
      <c r="A176" s="63"/>
      <c r="B176" s="63"/>
      <c r="C176" s="65"/>
      <c r="D176" s="66"/>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row>
    <row r="177" spans="1:55" ht="16.5" customHeight="1">
      <c r="A177" s="63"/>
      <c r="B177" s="63"/>
      <c r="C177" s="65"/>
      <c r="D177" s="66"/>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row>
    <row r="178" spans="1:55" ht="16.5" customHeight="1">
      <c r="A178" s="63"/>
      <c r="B178" s="63"/>
      <c r="C178" s="65"/>
      <c r="D178" s="66"/>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row>
    <row r="179" spans="1:55" ht="16.5" customHeight="1">
      <c r="A179" s="63"/>
      <c r="B179" s="63"/>
      <c r="C179" s="65"/>
      <c r="D179" s="66"/>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row>
    <row r="180" spans="1:55" ht="16.5" customHeight="1">
      <c r="A180" s="63"/>
      <c r="B180" s="63"/>
      <c r="C180" s="65"/>
      <c r="D180" s="66"/>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row>
    <row r="181" spans="1:55" ht="16.5" customHeight="1">
      <c r="A181" s="63"/>
      <c r="B181" s="63"/>
      <c r="C181" s="65"/>
      <c r="D181" s="66"/>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row>
    <row r="182" spans="1:55" ht="16.5" customHeight="1">
      <c r="A182" s="63"/>
      <c r="B182" s="63"/>
      <c r="C182" s="65"/>
      <c r="D182" s="66"/>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row>
    <row r="183" spans="1:55" ht="16.5" customHeight="1">
      <c r="A183" s="63"/>
      <c r="B183" s="63"/>
      <c r="C183" s="65"/>
      <c r="D183" s="66"/>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row>
    <row r="184" spans="1:55" ht="16.5" customHeight="1">
      <c r="A184" s="63"/>
      <c r="B184" s="63"/>
      <c r="C184" s="65"/>
      <c r="D184" s="66"/>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row>
    <row r="185" spans="1:55" ht="16.5" customHeight="1">
      <c r="A185" s="63"/>
      <c r="B185" s="63"/>
      <c r="C185" s="65"/>
      <c r="D185" s="66"/>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row>
    <row r="186" spans="1:55" ht="16.5" customHeight="1">
      <c r="A186" s="63"/>
      <c r="B186" s="63"/>
      <c r="C186" s="65"/>
      <c r="D186" s="66"/>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row>
    <row r="187" spans="1:55" ht="16.5" customHeight="1">
      <c r="A187" s="63"/>
      <c r="B187" s="63"/>
      <c r="C187" s="65"/>
      <c r="D187" s="66"/>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row>
    <row r="188" spans="1:55" ht="16.5" customHeight="1">
      <c r="A188" s="63"/>
      <c r="B188" s="63"/>
      <c r="C188" s="65"/>
      <c r="D188" s="66"/>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row>
    <row r="189" spans="1:55" ht="16.5" customHeight="1">
      <c r="A189" s="63"/>
      <c r="B189" s="63"/>
      <c r="C189" s="65"/>
      <c r="D189" s="66"/>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row>
    <row r="190" spans="1:55" ht="16.5" customHeight="1">
      <c r="A190" s="63"/>
      <c r="B190" s="63"/>
      <c r="C190" s="65"/>
      <c r="D190" s="66"/>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row>
    <row r="191" spans="1:55" ht="16.5" customHeight="1">
      <c r="A191" s="63"/>
      <c r="B191" s="63"/>
      <c r="C191" s="65"/>
      <c r="D191" s="66"/>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row>
    <row r="192" spans="1:55" ht="16.5" customHeight="1">
      <c r="A192" s="63"/>
      <c r="B192" s="63"/>
      <c r="C192" s="65"/>
      <c r="D192" s="66"/>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row>
    <row r="193" spans="1:55" ht="16.5" customHeight="1">
      <c r="A193" s="63"/>
      <c r="B193" s="63"/>
      <c r="C193" s="65"/>
      <c r="D193" s="66"/>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row>
    <row r="194" spans="1:55" ht="16.5" customHeight="1">
      <c r="A194" s="63"/>
      <c r="B194" s="63"/>
      <c r="C194" s="65"/>
      <c r="D194" s="66"/>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row>
    <row r="195" spans="1:55" ht="16.5" customHeight="1">
      <c r="A195" s="63"/>
      <c r="B195" s="63"/>
      <c r="C195" s="65"/>
      <c r="D195" s="66"/>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row>
    <row r="196" spans="1:55" ht="16.5" customHeight="1">
      <c r="A196" s="63"/>
      <c r="B196" s="63"/>
      <c r="C196" s="65"/>
      <c r="D196" s="66"/>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row>
    <row r="197" spans="1:55" ht="16.5" customHeight="1">
      <c r="A197" s="63"/>
      <c r="B197" s="63"/>
      <c r="C197" s="65"/>
      <c r="D197" s="66"/>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row>
    <row r="198" spans="1:55" ht="16.5" customHeight="1">
      <c r="A198" s="63"/>
      <c r="B198" s="63"/>
      <c r="C198" s="65"/>
      <c r="D198" s="66"/>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row>
    <row r="199" spans="1:55" ht="16.5" customHeight="1">
      <c r="A199" s="63"/>
      <c r="B199" s="63"/>
      <c r="C199" s="65"/>
      <c r="D199" s="66"/>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row>
    <row r="200" spans="1:55" ht="16.5" customHeight="1">
      <c r="A200" s="63"/>
      <c r="B200" s="63"/>
      <c r="C200" s="65"/>
      <c r="D200" s="66"/>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row>
    <row r="201" spans="1:55" ht="16.5" customHeight="1">
      <c r="A201" s="63"/>
      <c r="B201" s="63"/>
      <c r="C201" s="65"/>
      <c r="D201" s="66"/>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row>
    <row r="202" spans="1:55" ht="16.5" customHeight="1">
      <c r="A202" s="63"/>
      <c r="B202" s="63"/>
      <c r="C202" s="65"/>
      <c r="D202" s="66"/>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row>
    <row r="203" spans="1:55" ht="16.5" customHeight="1">
      <c r="A203" s="63"/>
      <c r="B203" s="63"/>
      <c r="C203" s="65"/>
      <c r="D203" s="66"/>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row>
    <row r="204" spans="1:55" ht="16.5" customHeight="1">
      <c r="A204" s="63"/>
      <c r="B204" s="63"/>
      <c r="C204" s="65"/>
      <c r="D204" s="66"/>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row>
    <row r="205" spans="1:55" ht="16.5" customHeight="1">
      <c r="A205" s="63"/>
      <c r="B205" s="63"/>
      <c r="C205" s="65"/>
      <c r="D205" s="66"/>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row>
    <row r="206" spans="1:55" ht="16.5" customHeight="1">
      <c r="A206" s="63"/>
      <c r="B206" s="63"/>
      <c r="C206" s="65"/>
      <c r="D206" s="66"/>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row>
    <row r="207" spans="1:55" ht="16.5" customHeight="1">
      <c r="A207" s="63"/>
      <c r="B207" s="63"/>
      <c r="C207" s="65"/>
      <c r="D207" s="66"/>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row>
    <row r="208" spans="1:55" ht="16.5" customHeight="1">
      <c r="A208" s="63"/>
      <c r="B208" s="63"/>
      <c r="C208" s="65"/>
      <c r="D208" s="66"/>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row>
    <row r="209" spans="1:55" ht="16.5" customHeight="1">
      <c r="A209" s="63"/>
      <c r="B209" s="63"/>
      <c r="C209" s="65"/>
      <c r="D209" s="66"/>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row>
    <row r="210" spans="1:55" ht="16.5" customHeight="1">
      <c r="A210" s="63"/>
      <c r="B210" s="63"/>
      <c r="C210" s="65"/>
      <c r="D210" s="66"/>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row>
    <row r="211" spans="1:55" ht="16.5" customHeight="1">
      <c r="A211" s="63"/>
      <c r="B211" s="63"/>
      <c r="C211" s="65"/>
      <c r="D211" s="66"/>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row>
    <row r="212" spans="1:55" ht="16.5" customHeight="1">
      <c r="A212" s="63"/>
      <c r="B212" s="63"/>
      <c r="C212" s="65"/>
      <c r="D212" s="66"/>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row>
    <row r="213" spans="1:55" ht="16.5" customHeight="1">
      <c r="A213" s="63"/>
      <c r="B213" s="63"/>
      <c r="C213" s="65"/>
      <c r="D213" s="66"/>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row>
    <row r="214" spans="1:55" ht="16.5" customHeight="1">
      <c r="A214" s="63"/>
      <c r="B214" s="63"/>
      <c r="C214" s="65"/>
      <c r="D214" s="66"/>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row>
    <row r="215" spans="1:55" ht="16.5" customHeight="1">
      <c r="A215" s="63"/>
      <c r="B215" s="63"/>
      <c r="C215" s="65"/>
      <c r="D215" s="66"/>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row>
    <row r="216" spans="1:55" ht="16.5" customHeight="1">
      <c r="A216" s="63"/>
      <c r="B216" s="63"/>
      <c r="C216" s="65"/>
      <c r="D216" s="66"/>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row>
    <row r="217" spans="1:55" ht="16.5" customHeight="1">
      <c r="A217" s="63"/>
      <c r="B217" s="63"/>
      <c r="C217" s="65"/>
      <c r="D217" s="66"/>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row>
    <row r="218" spans="1:55" ht="16.5" customHeight="1">
      <c r="A218" s="63"/>
      <c r="B218" s="63"/>
      <c r="C218" s="65"/>
      <c r="D218" s="66"/>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row>
    <row r="219" spans="1:55" ht="16.5" customHeight="1">
      <c r="A219" s="63"/>
      <c r="B219" s="63"/>
      <c r="C219" s="65"/>
      <c r="D219" s="66"/>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row>
    <row r="220" spans="1:55" ht="16.5" customHeight="1">
      <c r="A220" s="63"/>
      <c r="B220" s="63"/>
      <c r="C220" s="65"/>
      <c r="D220" s="66"/>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row>
    <row r="221" spans="1:55" ht="16.5" customHeight="1">
      <c r="A221" s="63"/>
      <c r="B221" s="63"/>
      <c r="C221" s="65"/>
      <c r="D221" s="66"/>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row>
    <row r="222" spans="1:55" ht="16.5" customHeight="1">
      <c r="A222" s="63"/>
      <c r="B222" s="63"/>
      <c r="C222" s="65"/>
      <c r="D222" s="66"/>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row>
    <row r="223" spans="1:55" ht="16.5" customHeight="1">
      <c r="A223" s="63"/>
      <c r="B223" s="63"/>
      <c r="C223" s="65"/>
      <c r="D223" s="66"/>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row>
    <row r="224" spans="1:55" ht="16.5" customHeight="1">
      <c r="A224" s="63"/>
      <c r="B224" s="63"/>
      <c r="C224" s="65"/>
      <c r="D224" s="66"/>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row>
    <row r="225" spans="1:55" ht="16.5" customHeight="1">
      <c r="A225" s="63"/>
      <c r="B225" s="63"/>
      <c r="C225" s="65"/>
      <c r="D225" s="66"/>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row>
    <row r="226" spans="1:55" ht="16.5" customHeight="1">
      <c r="A226" s="63"/>
      <c r="B226" s="63"/>
      <c r="C226" s="65"/>
      <c r="D226" s="66"/>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row>
    <row r="227" spans="1:55" ht="16.5" customHeight="1">
      <c r="A227" s="63"/>
      <c r="B227" s="63"/>
      <c r="C227" s="65"/>
      <c r="D227" s="66"/>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row>
    <row r="228" spans="1:55" ht="16.5" customHeight="1">
      <c r="A228" s="63"/>
      <c r="B228" s="63"/>
      <c r="C228" s="65"/>
      <c r="D228" s="66"/>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row>
    <row r="229" spans="1:55" ht="16.5" customHeight="1">
      <c r="A229" s="63"/>
      <c r="B229" s="63"/>
      <c r="C229" s="65"/>
      <c r="D229" s="66"/>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row>
    <row r="230" spans="1:55" ht="16.5" customHeight="1">
      <c r="A230" s="63"/>
      <c r="B230" s="63"/>
      <c r="C230" s="65"/>
      <c r="D230" s="66"/>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row>
    <row r="231" spans="1:55" ht="16.5" customHeight="1">
      <c r="A231" s="63"/>
      <c r="B231" s="63"/>
      <c r="C231" s="65"/>
      <c r="D231" s="66"/>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row>
    <row r="232" spans="1:55" ht="16.5" customHeight="1">
      <c r="A232" s="63"/>
      <c r="B232" s="63"/>
      <c r="C232" s="65"/>
      <c r="D232" s="66"/>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row>
    <row r="233" spans="1:55" ht="16.5" customHeight="1">
      <c r="A233" s="63"/>
      <c r="B233" s="63"/>
      <c r="C233" s="65"/>
      <c r="D233" s="66"/>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row>
    <row r="234" spans="1:55" ht="16.5" customHeight="1">
      <c r="A234" s="63"/>
      <c r="B234" s="63"/>
      <c r="C234" s="65"/>
      <c r="D234" s="66"/>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row>
    <row r="235" spans="1:55" ht="16.5" customHeight="1">
      <c r="A235" s="63"/>
      <c r="B235" s="63"/>
      <c r="C235" s="65"/>
      <c r="D235" s="66"/>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row>
    <row r="236" spans="1:55" ht="15.75" customHeight="1">
      <c r="D236" s="98"/>
    </row>
    <row r="237" spans="1:55" ht="15.75" customHeight="1">
      <c r="D237" s="98"/>
    </row>
    <row r="238" spans="1:55" ht="15.75" customHeight="1">
      <c r="D238" s="98"/>
    </row>
    <row r="239" spans="1:55" ht="15.75" customHeight="1">
      <c r="D239" s="98"/>
    </row>
    <row r="240" spans="1:55" ht="15.75" customHeight="1">
      <c r="D240" s="98"/>
    </row>
    <row r="241" spans="4:4" ht="15.75" customHeight="1">
      <c r="D241" s="98"/>
    </row>
    <row r="242" spans="4:4" ht="15.75" customHeight="1">
      <c r="D242" s="98"/>
    </row>
    <row r="243" spans="4:4" ht="15.75" customHeight="1">
      <c r="D243" s="98"/>
    </row>
    <row r="244" spans="4:4" ht="15.75" customHeight="1">
      <c r="D244" s="98"/>
    </row>
    <row r="245" spans="4:4" ht="15.75" customHeight="1">
      <c r="D245" s="98"/>
    </row>
    <row r="246" spans="4:4" ht="15.75" customHeight="1">
      <c r="D246" s="98"/>
    </row>
    <row r="247" spans="4:4" ht="15.75" customHeight="1">
      <c r="D247" s="98"/>
    </row>
    <row r="248" spans="4:4" ht="15.75" customHeight="1">
      <c r="D248" s="98"/>
    </row>
    <row r="249" spans="4:4" ht="15.75" customHeight="1">
      <c r="D249" s="98"/>
    </row>
    <row r="250" spans="4:4" ht="15.75" customHeight="1">
      <c r="D250" s="98"/>
    </row>
    <row r="251" spans="4:4" ht="15.75" customHeight="1">
      <c r="D251" s="98"/>
    </row>
    <row r="252" spans="4:4" ht="15.75" customHeight="1">
      <c r="D252" s="98"/>
    </row>
    <row r="253" spans="4:4" ht="15.75" customHeight="1">
      <c r="D253" s="98"/>
    </row>
    <row r="254" spans="4:4" ht="15.75" customHeight="1">
      <c r="D254" s="98"/>
    </row>
    <row r="255" spans="4:4" ht="15.75" customHeight="1">
      <c r="D255" s="98"/>
    </row>
    <row r="256" spans="4:4" ht="15.75" customHeight="1">
      <c r="D256" s="98"/>
    </row>
    <row r="257" spans="4:4" ht="15.75" customHeight="1">
      <c r="D257" s="98"/>
    </row>
    <row r="258" spans="4:4" ht="15.75" customHeight="1">
      <c r="D258" s="98"/>
    </row>
    <row r="259" spans="4:4" ht="15.75" customHeight="1">
      <c r="D259" s="98"/>
    </row>
    <row r="260" spans="4:4" ht="15.75" customHeight="1">
      <c r="D260" s="98"/>
    </row>
    <row r="261" spans="4:4" ht="15.75" customHeight="1">
      <c r="D261" s="98"/>
    </row>
    <row r="262" spans="4:4" ht="15.75" customHeight="1">
      <c r="D262" s="98"/>
    </row>
    <row r="263" spans="4:4" ht="15.75" customHeight="1">
      <c r="D263" s="98"/>
    </row>
    <row r="264" spans="4:4" ht="15.75" customHeight="1">
      <c r="D264" s="98"/>
    </row>
    <row r="265" spans="4:4" ht="15.75" customHeight="1">
      <c r="D265" s="98"/>
    </row>
    <row r="266" spans="4:4" ht="15.75" customHeight="1">
      <c r="D266" s="98"/>
    </row>
    <row r="267" spans="4:4" ht="15.75" customHeight="1">
      <c r="D267" s="98"/>
    </row>
    <row r="268" spans="4:4" ht="15.75" customHeight="1">
      <c r="D268" s="98"/>
    </row>
    <row r="269" spans="4:4" ht="15.75" customHeight="1">
      <c r="D269" s="98"/>
    </row>
    <row r="270" spans="4:4" ht="15.75" customHeight="1">
      <c r="D270" s="98"/>
    </row>
    <row r="271" spans="4:4" ht="15.75" customHeight="1">
      <c r="D271" s="98"/>
    </row>
    <row r="272" spans="4:4" ht="15.75" customHeight="1">
      <c r="D272" s="98"/>
    </row>
    <row r="273" spans="4:4" ht="15.75" customHeight="1">
      <c r="D273" s="98"/>
    </row>
    <row r="274" spans="4:4" ht="15.75" customHeight="1">
      <c r="D274" s="98"/>
    </row>
    <row r="275" spans="4:4" ht="15.75" customHeight="1">
      <c r="D275" s="98"/>
    </row>
    <row r="276" spans="4:4" ht="15.75" customHeight="1">
      <c r="D276" s="98"/>
    </row>
    <row r="277" spans="4:4" ht="15.75" customHeight="1">
      <c r="D277" s="98"/>
    </row>
    <row r="278" spans="4:4" ht="15.75" customHeight="1">
      <c r="D278" s="98"/>
    </row>
    <row r="279" spans="4:4" ht="15.75" customHeight="1">
      <c r="D279" s="98"/>
    </row>
    <row r="280" spans="4:4" ht="15.75" customHeight="1">
      <c r="D280" s="98"/>
    </row>
    <row r="281" spans="4:4" ht="15.75" customHeight="1">
      <c r="D281" s="98"/>
    </row>
    <row r="282" spans="4:4" ht="15.75" customHeight="1">
      <c r="D282" s="98"/>
    </row>
    <row r="283" spans="4:4" ht="15.75" customHeight="1">
      <c r="D283" s="98"/>
    </row>
    <row r="284" spans="4:4" ht="15.75" customHeight="1">
      <c r="D284" s="98"/>
    </row>
    <row r="285" spans="4:4" ht="15.75" customHeight="1">
      <c r="D285" s="98"/>
    </row>
    <row r="286" spans="4:4" ht="15.75" customHeight="1">
      <c r="D286" s="98"/>
    </row>
    <row r="287" spans="4:4" ht="15.75" customHeight="1">
      <c r="D287" s="98"/>
    </row>
    <row r="288" spans="4:4" ht="15.75" customHeight="1">
      <c r="D288" s="98"/>
    </row>
    <row r="289" spans="4:4" ht="15.75" customHeight="1">
      <c r="D289" s="98"/>
    </row>
    <row r="290" spans="4:4" ht="15.75" customHeight="1">
      <c r="D290" s="98"/>
    </row>
    <row r="291" spans="4:4" ht="15.75" customHeight="1">
      <c r="D291" s="98"/>
    </row>
    <row r="292" spans="4:4" ht="15.75" customHeight="1">
      <c r="D292" s="98"/>
    </row>
    <row r="293" spans="4:4" ht="15.75" customHeight="1">
      <c r="D293" s="98"/>
    </row>
    <row r="294" spans="4:4" ht="15.75" customHeight="1">
      <c r="D294" s="98"/>
    </row>
    <row r="295" spans="4:4" ht="15.75" customHeight="1">
      <c r="D295" s="98"/>
    </row>
    <row r="296" spans="4:4" ht="15.75" customHeight="1">
      <c r="D296" s="98"/>
    </row>
    <row r="297" spans="4:4" ht="15.75" customHeight="1">
      <c r="D297" s="98"/>
    </row>
    <row r="298" spans="4:4" ht="15.75" customHeight="1">
      <c r="D298" s="98"/>
    </row>
    <row r="299" spans="4:4" ht="15.75" customHeight="1">
      <c r="D299" s="98"/>
    </row>
    <row r="300" spans="4:4" ht="15.75" customHeight="1">
      <c r="D300" s="98"/>
    </row>
    <row r="301" spans="4:4" ht="15.75" customHeight="1">
      <c r="D301" s="98"/>
    </row>
    <row r="302" spans="4:4" ht="15.75" customHeight="1">
      <c r="D302" s="98"/>
    </row>
    <row r="303" spans="4:4" ht="15.75" customHeight="1">
      <c r="D303" s="98"/>
    </row>
    <row r="304" spans="4:4" ht="15.75" customHeight="1">
      <c r="D304" s="98"/>
    </row>
    <row r="305" spans="4:4" ht="15.75" customHeight="1">
      <c r="D305" s="98"/>
    </row>
    <row r="306" spans="4:4" ht="15.75" customHeight="1">
      <c r="D306" s="98"/>
    </row>
    <row r="307" spans="4:4" ht="15.75" customHeight="1">
      <c r="D307" s="98"/>
    </row>
    <row r="308" spans="4:4" ht="15.75" customHeight="1">
      <c r="D308" s="98"/>
    </row>
    <row r="309" spans="4:4" ht="15.75" customHeight="1">
      <c r="D309" s="98"/>
    </row>
    <row r="310" spans="4:4" ht="15.75" customHeight="1">
      <c r="D310" s="98"/>
    </row>
    <row r="311" spans="4:4" ht="15.75" customHeight="1">
      <c r="D311" s="98"/>
    </row>
    <row r="312" spans="4:4" ht="15.75" customHeight="1">
      <c r="D312" s="98"/>
    </row>
    <row r="313" spans="4:4" ht="15.75" customHeight="1">
      <c r="D313" s="98"/>
    </row>
    <row r="314" spans="4:4" ht="15.75" customHeight="1">
      <c r="D314" s="98"/>
    </row>
    <row r="315" spans="4:4" ht="15.75" customHeight="1">
      <c r="D315" s="98"/>
    </row>
    <row r="316" spans="4:4" ht="15.75" customHeight="1">
      <c r="D316" s="98"/>
    </row>
    <row r="317" spans="4:4" ht="15.75" customHeight="1">
      <c r="D317" s="98"/>
    </row>
    <row r="318" spans="4:4" ht="15.75" customHeight="1">
      <c r="D318" s="98"/>
    </row>
    <row r="319" spans="4:4" ht="15.75" customHeight="1">
      <c r="D319" s="98"/>
    </row>
    <row r="320" spans="4:4" ht="15.75" customHeight="1">
      <c r="D320" s="98"/>
    </row>
    <row r="321" spans="4:4" ht="15.75" customHeight="1">
      <c r="D321" s="98"/>
    </row>
    <row r="322" spans="4:4" ht="15.75" customHeight="1">
      <c r="D322" s="98"/>
    </row>
    <row r="323" spans="4:4" ht="15.75" customHeight="1">
      <c r="D323" s="98"/>
    </row>
    <row r="324" spans="4:4" ht="15.75" customHeight="1">
      <c r="D324" s="98"/>
    </row>
    <row r="325" spans="4:4" ht="15.75" customHeight="1">
      <c r="D325" s="98"/>
    </row>
    <row r="326" spans="4:4" ht="15.75" customHeight="1">
      <c r="D326" s="98"/>
    </row>
    <row r="327" spans="4:4" ht="15.75" customHeight="1">
      <c r="D327" s="98"/>
    </row>
    <row r="328" spans="4:4" ht="15.75" customHeight="1">
      <c r="D328" s="98"/>
    </row>
    <row r="329" spans="4:4" ht="15.75" customHeight="1">
      <c r="D329" s="98"/>
    </row>
    <row r="330" spans="4:4" ht="15.75" customHeight="1">
      <c r="D330" s="98"/>
    </row>
    <row r="331" spans="4:4" ht="15.75" customHeight="1">
      <c r="D331" s="98"/>
    </row>
    <row r="332" spans="4:4" ht="15.75" customHeight="1">
      <c r="D332" s="98"/>
    </row>
    <row r="333" spans="4:4" ht="15.75" customHeight="1">
      <c r="D333" s="98"/>
    </row>
    <row r="334" spans="4:4" ht="15.75" customHeight="1">
      <c r="D334" s="98"/>
    </row>
    <row r="335" spans="4:4" ht="15.75" customHeight="1">
      <c r="D335" s="98"/>
    </row>
    <row r="336" spans="4:4" ht="15.75" customHeight="1">
      <c r="D336" s="98"/>
    </row>
    <row r="337" spans="4:4" ht="15.75" customHeight="1">
      <c r="D337" s="98"/>
    </row>
    <row r="338" spans="4:4" ht="15.75" customHeight="1">
      <c r="D338" s="98"/>
    </row>
    <row r="339" spans="4:4" ht="15.75" customHeight="1">
      <c r="D339" s="98"/>
    </row>
    <row r="340" spans="4:4" ht="15.75" customHeight="1">
      <c r="D340" s="98"/>
    </row>
    <row r="341" spans="4:4" ht="15.75" customHeight="1">
      <c r="D341" s="98"/>
    </row>
    <row r="342" spans="4:4" ht="15.75" customHeight="1">
      <c r="D342" s="98"/>
    </row>
    <row r="343" spans="4:4" ht="15.75" customHeight="1">
      <c r="D343" s="98"/>
    </row>
    <row r="344" spans="4:4" ht="15.75" customHeight="1">
      <c r="D344" s="98"/>
    </row>
    <row r="345" spans="4:4" ht="15.75" customHeight="1">
      <c r="D345" s="98"/>
    </row>
    <row r="346" spans="4:4" ht="15.75" customHeight="1">
      <c r="D346" s="98"/>
    </row>
    <row r="347" spans="4:4" ht="15.75" customHeight="1">
      <c r="D347" s="98"/>
    </row>
    <row r="348" spans="4:4" ht="15.75" customHeight="1">
      <c r="D348" s="98"/>
    </row>
    <row r="349" spans="4:4" ht="15.75" customHeight="1">
      <c r="D349" s="98"/>
    </row>
    <row r="350" spans="4:4" ht="15.75" customHeight="1">
      <c r="D350" s="98"/>
    </row>
    <row r="351" spans="4:4" ht="15.75" customHeight="1">
      <c r="D351" s="98"/>
    </row>
    <row r="352" spans="4:4" ht="15.75" customHeight="1">
      <c r="D352" s="98"/>
    </row>
    <row r="353" spans="4:4" ht="15.75" customHeight="1">
      <c r="D353" s="98"/>
    </row>
    <row r="354" spans="4:4" ht="15.75" customHeight="1">
      <c r="D354" s="98"/>
    </row>
    <row r="355" spans="4:4" ht="15.75" customHeight="1">
      <c r="D355" s="98"/>
    </row>
    <row r="356" spans="4:4" ht="15.75" customHeight="1">
      <c r="D356" s="98"/>
    </row>
    <row r="357" spans="4:4" ht="15.75" customHeight="1">
      <c r="D357" s="98"/>
    </row>
    <row r="358" spans="4:4" ht="15.75" customHeight="1">
      <c r="D358" s="98"/>
    </row>
    <row r="359" spans="4:4" ht="15.75" customHeight="1">
      <c r="D359" s="98"/>
    </row>
    <row r="360" spans="4:4" ht="15.75" customHeight="1">
      <c r="D360" s="98"/>
    </row>
    <row r="361" spans="4:4" ht="15.75" customHeight="1">
      <c r="D361" s="98"/>
    </row>
    <row r="362" spans="4:4" ht="15.75" customHeight="1">
      <c r="D362" s="98"/>
    </row>
    <row r="363" spans="4:4" ht="15.75" customHeight="1">
      <c r="D363" s="98"/>
    </row>
    <row r="364" spans="4:4" ht="15.75" customHeight="1">
      <c r="D364" s="98"/>
    </row>
    <row r="365" spans="4:4" ht="15.75" customHeight="1">
      <c r="D365" s="98"/>
    </row>
    <row r="366" spans="4:4" ht="15.75" customHeight="1">
      <c r="D366" s="98"/>
    </row>
    <row r="367" spans="4:4" ht="15.75" customHeight="1">
      <c r="D367" s="98"/>
    </row>
    <row r="368" spans="4:4" ht="15.75" customHeight="1">
      <c r="D368" s="98"/>
    </row>
    <row r="369" spans="4:4" ht="15.75" customHeight="1">
      <c r="D369" s="98"/>
    </row>
    <row r="370" spans="4:4" ht="15.75" customHeight="1">
      <c r="D370" s="98"/>
    </row>
    <row r="371" spans="4:4" ht="15.75" customHeight="1">
      <c r="D371" s="98"/>
    </row>
    <row r="372" spans="4:4" ht="15.75" customHeight="1">
      <c r="D372" s="98"/>
    </row>
    <row r="373" spans="4:4" ht="15.75" customHeight="1">
      <c r="D373" s="98"/>
    </row>
    <row r="374" spans="4:4" ht="15.75" customHeight="1">
      <c r="D374" s="98"/>
    </row>
    <row r="375" spans="4:4" ht="15.75" customHeight="1">
      <c r="D375" s="98"/>
    </row>
    <row r="376" spans="4:4" ht="15.75" customHeight="1">
      <c r="D376" s="98"/>
    </row>
    <row r="377" spans="4:4" ht="15.75" customHeight="1">
      <c r="D377" s="98"/>
    </row>
    <row r="378" spans="4:4" ht="15.75" customHeight="1">
      <c r="D378" s="98"/>
    </row>
    <row r="379" spans="4:4" ht="15.75" customHeight="1">
      <c r="D379" s="98"/>
    </row>
    <row r="380" spans="4:4" ht="15.75" customHeight="1">
      <c r="D380" s="98"/>
    </row>
    <row r="381" spans="4:4" ht="15.75" customHeight="1">
      <c r="D381" s="98"/>
    </row>
    <row r="382" spans="4:4" ht="15.75" customHeight="1">
      <c r="D382" s="98"/>
    </row>
    <row r="383" spans="4:4" ht="15.75" customHeight="1">
      <c r="D383" s="98"/>
    </row>
    <row r="384" spans="4:4" ht="15.75" customHeight="1">
      <c r="D384" s="98"/>
    </row>
    <row r="385" spans="4:4" ht="15.75" customHeight="1">
      <c r="D385" s="98"/>
    </row>
    <row r="386" spans="4:4" ht="15.75" customHeight="1">
      <c r="D386" s="98"/>
    </row>
    <row r="387" spans="4:4" ht="15.75" customHeight="1">
      <c r="D387" s="98"/>
    </row>
    <row r="388" spans="4:4" ht="15.75" customHeight="1">
      <c r="D388" s="98"/>
    </row>
    <row r="389" spans="4:4" ht="15.75" customHeight="1">
      <c r="D389" s="98"/>
    </row>
    <row r="390" spans="4:4" ht="15.75" customHeight="1">
      <c r="D390" s="98"/>
    </row>
    <row r="391" spans="4:4" ht="15.75" customHeight="1">
      <c r="D391" s="98"/>
    </row>
    <row r="392" spans="4:4" ht="15.75" customHeight="1">
      <c r="D392" s="98"/>
    </row>
    <row r="393" spans="4:4" ht="15.75" customHeight="1">
      <c r="D393" s="98"/>
    </row>
    <row r="394" spans="4:4" ht="15.75" customHeight="1">
      <c r="D394" s="98"/>
    </row>
    <row r="395" spans="4:4" ht="15.75" customHeight="1">
      <c r="D395" s="98"/>
    </row>
    <row r="396" spans="4:4" ht="15.75" customHeight="1">
      <c r="D396" s="98"/>
    </row>
    <row r="397" spans="4:4" ht="15.75" customHeight="1">
      <c r="D397" s="98"/>
    </row>
    <row r="398" spans="4:4" ht="15.75" customHeight="1">
      <c r="D398" s="98"/>
    </row>
    <row r="399" spans="4:4" ht="15.75" customHeight="1">
      <c r="D399" s="98"/>
    </row>
    <row r="400" spans="4:4" ht="15.75" customHeight="1">
      <c r="D400" s="98"/>
    </row>
    <row r="401" spans="4:4" ht="15.75" customHeight="1">
      <c r="D401" s="98"/>
    </row>
    <row r="402" spans="4:4" ht="15.75" customHeight="1">
      <c r="D402" s="98"/>
    </row>
    <row r="403" spans="4:4" ht="15.75" customHeight="1">
      <c r="D403" s="98"/>
    </row>
    <row r="404" spans="4:4" ht="15.75" customHeight="1">
      <c r="D404" s="98"/>
    </row>
    <row r="405" spans="4:4" ht="15.75" customHeight="1">
      <c r="D405" s="98"/>
    </row>
    <row r="406" spans="4:4" ht="15.75" customHeight="1">
      <c r="D406" s="98"/>
    </row>
    <row r="407" spans="4:4" ht="15.75" customHeight="1">
      <c r="D407" s="98"/>
    </row>
    <row r="408" spans="4:4" ht="15.75" customHeight="1">
      <c r="D408" s="98"/>
    </row>
    <row r="409" spans="4:4" ht="15.75" customHeight="1">
      <c r="D409" s="98"/>
    </row>
    <row r="410" spans="4:4" ht="15.75" customHeight="1">
      <c r="D410" s="98"/>
    </row>
    <row r="411" spans="4:4" ht="15.75" customHeight="1">
      <c r="D411" s="98"/>
    </row>
    <row r="412" spans="4:4" ht="15.75" customHeight="1">
      <c r="D412" s="98"/>
    </row>
    <row r="413" spans="4:4" ht="15.75" customHeight="1">
      <c r="D413" s="98"/>
    </row>
    <row r="414" spans="4:4" ht="15.75" customHeight="1">
      <c r="D414" s="98"/>
    </row>
    <row r="415" spans="4:4" ht="15.75" customHeight="1">
      <c r="D415" s="98"/>
    </row>
    <row r="416" spans="4:4" ht="15.75" customHeight="1">
      <c r="D416" s="98"/>
    </row>
    <row r="417" spans="4:4" ht="15.75" customHeight="1">
      <c r="D417" s="98"/>
    </row>
    <row r="418" spans="4:4" ht="15.75" customHeight="1">
      <c r="D418" s="98"/>
    </row>
    <row r="419" spans="4:4" ht="15.75" customHeight="1">
      <c r="D419" s="98"/>
    </row>
    <row r="420" spans="4:4" ht="15.75" customHeight="1">
      <c r="D420" s="98"/>
    </row>
    <row r="421" spans="4:4" ht="15.75" customHeight="1">
      <c r="D421" s="98"/>
    </row>
    <row r="422" spans="4:4" ht="15.75" customHeight="1">
      <c r="D422" s="98"/>
    </row>
    <row r="423" spans="4:4" ht="15.75" customHeight="1">
      <c r="D423" s="98"/>
    </row>
    <row r="424" spans="4:4" ht="15.75" customHeight="1">
      <c r="D424" s="98"/>
    </row>
    <row r="425" spans="4:4" ht="15.75" customHeight="1">
      <c r="D425" s="98"/>
    </row>
    <row r="426" spans="4:4" ht="15.75" customHeight="1">
      <c r="D426" s="98"/>
    </row>
    <row r="427" spans="4:4" ht="15.75" customHeight="1">
      <c r="D427" s="98"/>
    </row>
    <row r="428" spans="4:4" ht="15.75" customHeight="1">
      <c r="D428" s="98"/>
    </row>
    <row r="429" spans="4:4" ht="15.75" customHeight="1">
      <c r="D429" s="98"/>
    </row>
    <row r="430" spans="4:4" ht="15.75" customHeight="1">
      <c r="D430" s="98"/>
    </row>
    <row r="431" spans="4:4" ht="15.75" customHeight="1">
      <c r="D431" s="98"/>
    </row>
    <row r="432" spans="4:4" ht="15.75" customHeight="1">
      <c r="D432" s="98"/>
    </row>
    <row r="433" spans="4:4" ht="15.75" customHeight="1">
      <c r="D433" s="98"/>
    </row>
    <row r="434" spans="4:4" ht="15.75" customHeight="1">
      <c r="D434" s="98"/>
    </row>
    <row r="435" spans="4:4" ht="15.75" customHeight="1">
      <c r="D435" s="98"/>
    </row>
    <row r="436" spans="4:4" ht="15.75" customHeight="1">
      <c r="D436" s="98"/>
    </row>
    <row r="437" spans="4:4" ht="15.75" customHeight="1">
      <c r="D437" s="98"/>
    </row>
    <row r="438" spans="4:4" ht="15.75" customHeight="1">
      <c r="D438" s="98"/>
    </row>
    <row r="439" spans="4:4" ht="15.75" customHeight="1">
      <c r="D439" s="98"/>
    </row>
    <row r="440" spans="4:4" ht="15.75" customHeight="1">
      <c r="D440" s="98"/>
    </row>
    <row r="441" spans="4:4" ht="15.75" customHeight="1">
      <c r="D441" s="98"/>
    </row>
    <row r="442" spans="4:4" ht="15.75" customHeight="1">
      <c r="D442" s="98"/>
    </row>
    <row r="443" spans="4:4" ht="15.75" customHeight="1">
      <c r="D443" s="98"/>
    </row>
    <row r="444" spans="4:4" ht="15.75" customHeight="1">
      <c r="D444" s="98"/>
    </row>
    <row r="445" spans="4:4" ht="15.75" customHeight="1">
      <c r="D445" s="98"/>
    </row>
    <row r="446" spans="4:4" ht="15.75" customHeight="1">
      <c r="D446" s="98"/>
    </row>
    <row r="447" spans="4:4" ht="15.75" customHeight="1">
      <c r="D447" s="98"/>
    </row>
    <row r="448" spans="4:4" ht="15.75" customHeight="1">
      <c r="D448" s="98"/>
    </row>
    <row r="449" spans="4:4" ht="15.75" customHeight="1">
      <c r="D449" s="98"/>
    </row>
    <row r="450" spans="4:4" ht="15.75" customHeight="1">
      <c r="D450" s="98"/>
    </row>
    <row r="451" spans="4:4" ht="15.75" customHeight="1">
      <c r="D451" s="98"/>
    </row>
    <row r="452" spans="4:4" ht="15.75" customHeight="1">
      <c r="D452" s="98"/>
    </row>
    <row r="453" spans="4:4" ht="15.75" customHeight="1">
      <c r="D453" s="98"/>
    </row>
    <row r="454" spans="4:4" ht="15.75" customHeight="1">
      <c r="D454" s="98"/>
    </row>
    <row r="455" spans="4:4" ht="15.75" customHeight="1">
      <c r="D455" s="98"/>
    </row>
    <row r="456" spans="4:4" ht="15.75" customHeight="1">
      <c r="D456" s="98"/>
    </row>
    <row r="457" spans="4:4" ht="15.75" customHeight="1">
      <c r="D457" s="98"/>
    </row>
    <row r="458" spans="4:4" ht="15.75" customHeight="1">
      <c r="D458" s="98"/>
    </row>
    <row r="459" spans="4:4" ht="15.75" customHeight="1">
      <c r="D459" s="98"/>
    </row>
    <row r="460" spans="4:4" ht="15.75" customHeight="1">
      <c r="D460" s="98"/>
    </row>
    <row r="461" spans="4:4" ht="15.75" customHeight="1">
      <c r="D461" s="98"/>
    </row>
    <row r="462" spans="4:4" ht="15.75" customHeight="1">
      <c r="D462" s="98"/>
    </row>
    <row r="463" spans="4:4" ht="15.75" customHeight="1">
      <c r="D463" s="98"/>
    </row>
    <row r="464" spans="4:4" ht="15.75" customHeight="1">
      <c r="D464" s="98"/>
    </row>
    <row r="465" spans="4:4" ht="15.75" customHeight="1">
      <c r="D465" s="98"/>
    </row>
    <row r="466" spans="4:4" ht="15.75" customHeight="1">
      <c r="D466" s="98"/>
    </row>
    <row r="467" spans="4:4" ht="15.75" customHeight="1">
      <c r="D467" s="98"/>
    </row>
    <row r="468" spans="4:4" ht="15.75" customHeight="1">
      <c r="D468" s="98"/>
    </row>
    <row r="469" spans="4:4" ht="15.75" customHeight="1">
      <c r="D469" s="98"/>
    </row>
    <row r="470" spans="4:4" ht="15.75" customHeight="1">
      <c r="D470" s="98"/>
    </row>
    <row r="471" spans="4:4" ht="15.75" customHeight="1">
      <c r="D471" s="98"/>
    </row>
    <row r="472" spans="4:4" ht="15.75" customHeight="1">
      <c r="D472" s="98"/>
    </row>
    <row r="473" spans="4:4" ht="15.75" customHeight="1">
      <c r="D473" s="98"/>
    </row>
    <row r="474" spans="4:4" ht="15.75" customHeight="1">
      <c r="D474" s="98"/>
    </row>
    <row r="475" spans="4:4" ht="15.75" customHeight="1">
      <c r="D475" s="98"/>
    </row>
    <row r="476" spans="4:4" ht="15.75" customHeight="1">
      <c r="D476" s="98"/>
    </row>
    <row r="477" spans="4:4" ht="15.75" customHeight="1">
      <c r="D477" s="98"/>
    </row>
    <row r="478" spans="4:4" ht="15.75" customHeight="1">
      <c r="D478" s="98"/>
    </row>
    <row r="479" spans="4:4" ht="15.75" customHeight="1">
      <c r="D479" s="98"/>
    </row>
    <row r="480" spans="4:4" ht="15.75" customHeight="1">
      <c r="D480" s="98"/>
    </row>
    <row r="481" spans="4:4" ht="15.75" customHeight="1">
      <c r="D481" s="98"/>
    </row>
    <row r="482" spans="4:4" ht="15.75" customHeight="1">
      <c r="D482" s="98"/>
    </row>
    <row r="483" spans="4:4" ht="15.75" customHeight="1">
      <c r="D483" s="98"/>
    </row>
    <row r="484" spans="4:4" ht="15.75" customHeight="1">
      <c r="D484" s="98"/>
    </row>
    <row r="485" spans="4:4" ht="15.75" customHeight="1">
      <c r="D485" s="98"/>
    </row>
    <row r="486" spans="4:4" ht="15.75" customHeight="1">
      <c r="D486" s="98"/>
    </row>
    <row r="487" spans="4:4" ht="15.75" customHeight="1">
      <c r="D487" s="98"/>
    </row>
    <row r="488" spans="4:4" ht="15.75" customHeight="1">
      <c r="D488" s="98"/>
    </row>
    <row r="489" spans="4:4" ht="15.75" customHeight="1">
      <c r="D489" s="98"/>
    </row>
    <row r="490" spans="4:4" ht="15.75" customHeight="1">
      <c r="D490" s="98"/>
    </row>
    <row r="491" spans="4:4" ht="15.75" customHeight="1">
      <c r="D491" s="98"/>
    </row>
    <row r="492" spans="4:4" ht="15.75" customHeight="1">
      <c r="D492" s="98"/>
    </row>
    <row r="493" spans="4:4" ht="15.75" customHeight="1">
      <c r="D493" s="98"/>
    </row>
    <row r="494" spans="4:4" ht="15.75" customHeight="1">
      <c r="D494" s="98"/>
    </row>
    <row r="495" spans="4:4" ht="15.75" customHeight="1">
      <c r="D495" s="98"/>
    </row>
    <row r="496" spans="4:4" ht="15.75" customHeight="1">
      <c r="D496" s="98"/>
    </row>
    <row r="497" spans="4:4" ht="15.75" customHeight="1">
      <c r="D497" s="98"/>
    </row>
    <row r="498" spans="4:4" ht="15.75" customHeight="1">
      <c r="D498" s="98"/>
    </row>
    <row r="499" spans="4:4" ht="15.75" customHeight="1">
      <c r="D499" s="98"/>
    </row>
    <row r="500" spans="4:4" ht="15.75" customHeight="1">
      <c r="D500" s="98"/>
    </row>
    <row r="501" spans="4:4" ht="15.75" customHeight="1">
      <c r="D501" s="98"/>
    </row>
    <row r="502" spans="4:4" ht="15.75" customHeight="1">
      <c r="D502" s="98"/>
    </row>
    <row r="503" spans="4:4" ht="15.75" customHeight="1">
      <c r="D503" s="98"/>
    </row>
    <row r="504" spans="4:4" ht="15.75" customHeight="1">
      <c r="D504" s="98"/>
    </row>
    <row r="505" spans="4:4" ht="15.75" customHeight="1">
      <c r="D505" s="98"/>
    </row>
    <row r="506" spans="4:4" ht="15.75" customHeight="1">
      <c r="D506" s="98"/>
    </row>
    <row r="507" spans="4:4" ht="15.75" customHeight="1">
      <c r="D507" s="98"/>
    </row>
    <row r="508" spans="4:4" ht="15.75" customHeight="1">
      <c r="D508" s="98"/>
    </row>
    <row r="509" spans="4:4" ht="15.75" customHeight="1">
      <c r="D509" s="98"/>
    </row>
    <row r="510" spans="4:4" ht="15.75" customHeight="1">
      <c r="D510" s="98"/>
    </row>
    <row r="511" spans="4:4" ht="15.75" customHeight="1">
      <c r="D511" s="98"/>
    </row>
    <row r="512" spans="4:4" ht="15.75" customHeight="1">
      <c r="D512" s="98"/>
    </row>
    <row r="513" spans="4:4" ht="15.75" customHeight="1">
      <c r="D513" s="98"/>
    </row>
    <row r="514" spans="4:4" ht="15.75" customHeight="1">
      <c r="D514" s="98"/>
    </row>
    <row r="515" spans="4:4" ht="15.75" customHeight="1">
      <c r="D515" s="98"/>
    </row>
    <row r="516" spans="4:4" ht="15.75" customHeight="1">
      <c r="D516" s="98"/>
    </row>
    <row r="517" spans="4:4" ht="15.75" customHeight="1">
      <c r="D517" s="98"/>
    </row>
    <row r="518" spans="4:4" ht="15.75" customHeight="1">
      <c r="D518" s="98"/>
    </row>
    <row r="519" spans="4:4" ht="15.75" customHeight="1">
      <c r="D519" s="98"/>
    </row>
    <row r="520" spans="4:4" ht="15.75" customHeight="1">
      <c r="D520" s="98"/>
    </row>
    <row r="521" spans="4:4" ht="15.75" customHeight="1">
      <c r="D521" s="98"/>
    </row>
    <row r="522" spans="4:4" ht="15.75" customHeight="1">
      <c r="D522" s="98"/>
    </row>
    <row r="523" spans="4:4" ht="15.75" customHeight="1">
      <c r="D523" s="98"/>
    </row>
    <row r="524" spans="4:4" ht="15.75" customHeight="1">
      <c r="D524" s="98"/>
    </row>
    <row r="525" spans="4:4" ht="15.75" customHeight="1">
      <c r="D525" s="98"/>
    </row>
    <row r="526" spans="4:4" ht="15.75" customHeight="1">
      <c r="D526" s="98"/>
    </row>
    <row r="527" spans="4:4" ht="15.75" customHeight="1">
      <c r="D527" s="98"/>
    </row>
    <row r="528" spans="4:4" ht="15.75" customHeight="1">
      <c r="D528" s="98"/>
    </row>
    <row r="529" spans="4:4" ht="15.75" customHeight="1">
      <c r="D529" s="98"/>
    </row>
    <row r="530" spans="4:4" ht="15.75" customHeight="1">
      <c r="D530" s="98"/>
    </row>
    <row r="531" spans="4:4" ht="15.75" customHeight="1">
      <c r="D531" s="98"/>
    </row>
    <row r="532" spans="4:4" ht="15.75" customHeight="1">
      <c r="D532" s="98"/>
    </row>
    <row r="533" spans="4:4" ht="15.75" customHeight="1">
      <c r="D533" s="98"/>
    </row>
    <row r="534" spans="4:4" ht="15.75" customHeight="1">
      <c r="D534" s="98"/>
    </row>
    <row r="535" spans="4:4" ht="15.75" customHeight="1">
      <c r="D535" s="98"/>
    </row>
    <row r="536" spans="4:4" ht="15.75" customHeight="1">
      <c r="D536" s="98"/>
    </row>
    <row r="537" spans="4:4" ht="15.75" customHeight="1">
      <c r="D537" s="98"/>
    </row>
    <row r="538" spans="4:4" ht="15.75" customHeight="1">
      <c r="D538" s="98"/>
    </row>
    <row r="539" spans="4:4" ht="15.75" customHeight="1">
      <c r="D539" s="98"/>
    </row>
    <row r="540" spans="4:4" ht="15.75" customHeight="1">
      <c r="D540" s="98"/>
    </row>
    <row r="541" spans="4:4" ht="15.75" customHeight="1">
      <c r="D541" s="98"/>
    </row>
    <row r="542" spans="4:4" ht="15.75" customHeight="1">
      <c r="D542" s="98"/>
    </row>
    <row r="543" spans="4:4" ht="15.75" customHeight="1">
      <c r="D543" s="98"/>
    </row>
    <row r="544" spans="4:4" ht="15.75" customHeight="1">
      <c r="D544" s="98"/>
    </row>
    <row r="545" spans="4:4" ht="15.75" customHeight="1">
      <c r="D545" s="98"/>
    </row>
    <row r="546" spans="4:4" ht="15.75" customHeight="1">
      <c r="D546" s="98"/>
    </row>
    <row r="547" spans="4:4" ht="15.75" customHeight="1">
      <c r="D547" s="98"/>
    </row>
    <row r="548" spans="4:4" ht="15.75" customHeight="1">
      <c r="D548" s="98"/>
    </row>
    <row r="549" spans="4:4" ht="15.75" customHeight="1">
      <c r="D549" s="98"/>
    </row>
    <row r="550" spans="4:4" ht="15.75" customHeight="1">
      <c r="D550" s="98"/>
    </row>
    <row r="551" spans="4:4" ht="15.75" customHeight="1">
      <c r="D551" s="98"/>
    </row>
    <row r="552" spans="4:4" ht="15.75" customHeight="1">
      <c r="D552" s="98"/>
    </row>
    <row r="553" spans="4:4" ht="15.75" customHeight="1">
      <c r="D553" s="98"/>
    </row>
    <row r="554" spans="4:4" ht="15.75" customHeight="1">
      <c r="D554" s="98"/>
    </row>
    <row r="555" spans="4:4" ht="15.75" customHeight="1">
      <c r="D555" s="98"/>
    </row>
    <row r="556" spans="4:4" ht="15.75" customHeight="1">
      <c r="D556" s="98"/>
    </row>
    <row r="557" spans="4:4" ht="15.75" customHeight="1">
      <c r="D557" s="98"/>
    </row>
    <row r="558" spans="4:4" ht="15.75" customHeight="1">
      <c r="D558" s="98"/>
    </row>
    <row r="559" spans="4:4" ht="15.75" customHeight="1">
      <c r="D559" s="98"/>
    </row>
    <row r="560" spans="4:4" ht="15.75" customHeight="1">
      <c r="D560" s="98"/>
    </row>
    <row r="561" spans="4:4" ht="15.75" customHeight="1">
      <c r="D561" s="98"/>
    </row>
    <row r="562" spans="4:4" ht="15.75" customHeight="1">
      <c r="D562" s="98"/>
    </row>
    <row r="563" spans="4:4" ht="15.75" customHeight="1">
      <c r="D563" s="98"/>
    </row>
    <row r="564" spans="4:4" ht="15.75" customHeight="1">
      <c r="D564" s="98"/>
    </row>
    <row r="565" spans="4:4" ht="15.75" customHeight="1">
      <c r="D565" s="98"/>
    </row>
    <row r="566" spans="4:4" ht="15.75" customHeight="1">
      <c r="D566" s="98"/>
    </row>
    <row r="567" spans="4:4" ht="15.75" customHeight="1">
      <c r="D567" s="98"/>
    </row>
    <row r="568" spans="4:4" ht="15.75" customHeight="1">
      <c r="D568" s="98"/>
    </row>
    <row r="569" spans="4:4" ht="15.75" customHeight="1">
      <c r="D569" s="98"/>
    </row>
    <row r="570" spans="4:4" ht="15.75" customHeight="1">
      <c r="D570" s="98"/>
    </row>
    <row r="571" spans="4:4" ht="15.75" customHeight="1">
      <c r="D571" s="98"/>
    </row>
    <row r="572" spans="4:4" ht="15.75" customHeight="1">
      <c r="D572" s="98"/>
    </row>
    <row r="573" spans="4:4" ht="15.75" customHeight="1">
      <c r="D573" s="98"/>
    </row>
    <row r="574" spans="4:4" ht="15.75" customHeight="1">
      <c r="D574" s="98"/>
    </row>
    <row r="575" spans="4:4" ht="15.75" customHeight="1">
      <c r="D575" s="98"/>
    </row>
    <row r="576" spans="4:4" ht="15.75" customHeight="1">
      <c r="D576" s="98"/>
    </row>
    <row r="577" spans="4:4" ht="15.75" customHeight="1">
      <c r="D577" s="98"/>
    </row>
    <row r="578" spans="4:4" ht="15.75" customHeight="1">
      <c r="D578" s="98"/>
    </row>
    <row r="579" spans="4:4" ht="15.75" customHeight="1">
      <c r="D579" s="98"/>
    </row>
    <row r="580" spans="4:4" ht="15.75" customHeight="1">
      <c r="D580" s="98"/>
    </row>
    <row r="581" spans="4:4" ht="15.75" customHeight="1">
      <c r="D581" s="98"/>
    </row>
    <row r="582" spans="4:4" ht="15.75" customHeight="1">
      <c r="D582" s="98"/>
    </row>
    <row r="583" spans="4:4" ht="15.75" customHeight="1">
      <c r="D583" s="98"/>
    </row>
    <row r="584" spans="4:4" ht="15.75" customHeight="1">
      <c r="D584" s="98"/>
    </row>
    <row r="585" spans="4:4" ht="15.75" customHeight="1">
      <c r="D585" s="98"/>
    </row>
    <row r="586" spans="4:4" ht="15.75" customHeight="1">
      <c r="D586" s="98"/>
    </row>
    <row r="587" spans="4:4" ht="15.75" customHeight="1">
      <c r="D587" s="98"/>
    </row>
    <row r="588" spans="4:4" ht="15.75" customHeight="1">
      <c r="D588" s="98"/>
    </row>
    <row r="589" spans="4:4" ht="15.75" customHeight="1">
      <c r="D589" s="98"/>
    </row>
    <row r="590" spans="4:4" ht="15.75" customHeight="1">
      <c r="D590" s="98"/>
    </row>
    <row r="591" spans="4:4" ht="15.75" customHeight="1">
      <c r="D591" s="98"/>
    </row>
    <row r="592" spans="4:4" ht="15.75" customHeight="1">
      <c r="D592" s="98"/>
    </row>
    <row r="593" spans="4:4" ht="15.75" customHeight="1">
      <c r="D593" s="98"/>
    </row>
    <row r="594" spans="4:4" ht="15.75" customHeight="1">
      <c r="D594" s="98"/>
    </row>
    <row r="595" spans="4:4" ht="15.75" customHeight="1">
      <c r="D595" s="98"/>
    </row>
    <row r="596" spans="4:4" ht="15.75" customHeight="1">
      <c r="D596" s="98"/>
    </row>
    <row r="597" spans="4:4" ht="15.75" customHeight="1">
      <c r="D597" s="98"/>
    </row>
    <row r="598" spans="4:4" ht="15.75" customHeight="1">
      <c r="D598" s="98"/>
    </row>
    <row r="599" spans="4:4" ht="15.75" customHeight="1">
      <c r="D599" s="98"/>
    </row>
    <row r="600" spans="4:4" ht="15.75" customHeight="1">
      <c r="D600" s="98"/>
    </row>
    <row r="601" spans="4:4" ht="15.75" customHeight="1">
      <c r="D601" s="98"/>
    </row>
    <row r="602" spans="4:4" ht="15.75" customHeight="1">
      <c r="D602" s="98"/>
    </row>
    <row r="603" spans="4:4" ht="15.75" customHeight="1">
      <c r="D603" s="98"/>
    </row>
    <row r="604" spans="4:4" ht="15.75" customHeight="1">
      <c r="D604" s="98"/>
    </row>
    <row r="605" spans="4:4" ht="15.75" customHeight="1">
      <c r="D605" s="98"/>
    </row>
    <row r="606" spans="4:4" ht="15.75" customHeight="1">
      <c r="D606" s="98"/>
    </row>
    <row r="607" spans="4:4" ht="15.75" customHeight="1">
      <c r="D607" s="98"/>
    </row>
    <row r="608" spans="4:4" ht="15.75" customHeight="1">
      <c r="D608" s="98"/>
    </row>
    <row r="609" spans="4:4" ht="15.75" customHeight="1">
      <c r="D609" s="98"/>
    </row>
    <row r="610" spans="4:4" ht="15.75" customHeight="1">
      <c r="D610" s="98"/>
    </row>
    <row r="611" spans="4:4" ht="15.75" customHeight="1">
      <c r="D611" s="98"/>
    </row>
    <row r="612" spans="4:4" ht="15.75" customHeight="1">
      <c r="D612" s="98"/>
    </row>
    <row r="613" spans="4:4" ht="15.75" customHeight="1">
      <c r="D613" s="98"/>
    </row>
    <row r="614" spans="4:4" ht="15.75" customHeight="1">
      <c r="D614" s="98"/>
    </row>
    <row r="615" spans="4:4" ht="15.75" customHeight="1">
      <c r="D615" s="98"/>
    </row>
    <row r="616" spans="4:4" ht="15.75" customHeight="1">
      <c r="D616" s="98"/>
    </row>
    <row r="617" spans="4:4" ht="15.75" customHeight="1">
      <c r="D617" s="98"/>
    </row>
    <row r="618" spans="4:4" ht="15.75" customHeight="1">
      <c r="D618" s="98"/>
    </row>
    <row r="619" spans="4:4" ht="15.75" customHeight="1">
      <c r="D619" s="98"/>
    </row>
    <row r="620" spans="4:4" ht="15.75" customHeight="1">
      <c r="D620" s="98"/>
    </row>
    <row r="621" spans="4:4" ht="15.75" customHeight="1">
      <c r="D621" s="98"/>
    </row>
    <row r="622" spans="4:4" ht="15.75" customHeight="1">
      <c r="D622" s="98"/>
    </row>
    <row r="623" spans="4:4" ht="15.75" customHeight="1">
      <c r="D623" s="98"/>
    </row>
    <row r="624" spans="4:4" ht="15.75" customHeight="1">
      <c r="D624" s="98"/>
    </row>
    <row r="625" spans="4:4" ht="15.75" customHeight="1">
      <c r="D625" s="98"/>
    </row>
    <row r="626" spans="4:4" ht="15.75" customHeight="1">
      <c r="D626" s="98"/>
    </row>
    <row r="627" spans="4:4" ht="15.75" customHeight="1">
      <c r="D627" s="98"/>
    </row>
    <row r="628" spans="4:4" ht="15.75" customHeight="1">
      <c r="D628" s="98"/>
    </row>
    <row r="629" spans="4:4" ht="15.75" customHeight="1">
      <c r="D629" s="98"/>
    </row>
    <row r="630" spans="4:4" ht="15.75" customHeight="1">
      <c r="D630" s="98"/>
    </row>
    <row r="631" spans="4:4" ht="15.75" customHeight="1">
      <c r="D631" s="98"/>
    </row>
    <row r="632" spans="4:4" ht="15.75" customHeight="1">
      <c r="D632" s="98"/>
    </row>
    <row r="633" spans="4:4" ht="15.75" customHeight="1">
      <c r="D633" s="98"/>
    </row>
    <row r="634" spans="4:4" ht="15.75" customHeight="1">
      <c r="D634" s="98"/>
    </row>
    <row r="635" spans="4:4" ht="15.75" customHeight="1">
      <c r="D635" s="98"/>
    </row>
    <row r="636" spans="4:4" ht="15.75" customHeight="1">
      <c r="D636" s="98"/>
    </row>
    <row r="637" spans="4:4" ht="15.75" customHeight="1">
      <c r="D637" s="98"/>
    </row>
    <row r="638" spans="4:4" ht="15.75" customHeight="1">
      <c r="D638" s="98"/>
    </row>
    <row r="639" spans="4:4" ht="15.75" customHeight="1">
      <c r="D639" s="98"/>
    </row>
    <row r="640" spans="4:4" ht="15.75" customHeight="1">
      <c r="D640" s="98"/>
    </row>
    <row r="641" spans="4:4" ht="15.75" customHeight="1">
      <c r="D641" s="98"/>
    </row>
    <row r="642" spans="4:4" ht="15.75" customHeight="1">
      <c r="D642" s="98"/>
    </row>
    <row r="643" spans="4:4" ht="15.75" customHeight="1">
      <c r="D643" s="98"/>
    </row>
    <row r="644" spans="4:4" ht="15.75" customHeight="1">
      <c r="D644" s="98"/>
    </row>
    <row r="645" spans="4:4" ht="15.75" customHeight="1">
      <c r="D645" s="98"/>
    </row>
    <row r="646" spans="4:4" ht="15.75" customHeight="1">
      <c r="D646" s="98"/>
    </row>
    <row r="647" spans="4:4" ht="15.75" customHeight="1">
      <c r="D647" s="98"/>
    </row>
    <row r="648" spans="4:4" ht="15.75" customHeight="1">
      <c r="D648" s="98"/>
    </row>
    <row r="649" spans="4:4" ht="15.75" customHeight="1">
      <c r="D649" s="98"/>
    </row>
    <row r="650" spans="4:4" ht="15.75" customHeight="1">
      <c r="D650" s="98"/>
    </row>
    <row r="651" spans="4:4" ht="15.75" customHeight="1">
      <c r="D651" s="98"/>
    </row>
    <row r="652" spans="4:4" ht="15.75" customHeight="1">
      <c r="D652" s="98"/>
    </row>
    <row r="653" spans="4:4" ht="15.75" customHeight="1">
      <c r="D653" s="98"/>
    </row>
    <row r="654" spans="4:4" ht="15.75" customHeight="1">
      <c r="D654" s="98"/>
    </row>
    <row r="655" spans="4:4" ht="15.75" customHeight="1">
      <c r="D655" s="98"/>
    </row>
    <row r="656" spans="4:4" ht="15.75" customHeight="1">
      <c r="D656" s="98"/>
    </row>
    <row r="657" spans="4:4" ht="15.75" customHeight="1">
      <c r="D657" s="98"/>
    </row>
    <row r="658" spans="4:4" ht="15.75" customHeight="1">
      <c r="D658" s="98"/>
    </row>
    <row r="659" spans="4:4" ht="15.75" customHeight="1">
      <c r="D659" s="98"/>
    </row>
    <row r="660" spans="4:4" ht="15.75" customHeight="1">
      <c r="D660" s="98"/>
    </row>
    <row r="661" spans="4:4" ht="15.75" customHeight="1">
      <c r="D661" s="98"/>
    </row>
    <row r="662" spans="4:4" ht="15.75" customHeight="1">
      <c r="D662" s="98"/>
    </row>
    <row r="663" spans="4:4" ht="15.75" customHeight="1">
      <c r="D663" s="98"/>
    </row>
    <row r="664" spans="4:4" ht="15.75" customHeight="1">
      <c r="D664" s="98"/>
    </row>
    <row r="665" spans="4:4" ht="15.75" customHeight="1">
      <c r="D665" s="98"/>
    </row>
    <row r="666" spans="4:4" ht="15.75" customHeight="1">
      <c r="D666" s="98"/>
    </row>
    <row r="667" spans="4:4" ht="15.75" customHeight="1">
      <c r="D667" s="98"/>
    </row>
    <row r="668" spans="4:4" ht="15.75" customHeight="1">
      <c r="D668" s="98"/>
    </row>
    <row r="669" spans="4:4" ht="15.75" customHeight="1">
      <c r="D669" s="98"/>
    </row>
    <row r="670" spans="4:4" ht="15.75" customHeight="1">
      <c r="D670" s="98"/>
    </row>
    <row r="671" spans="4:4" ht="15.75" customHeight="1">
      <c r="D671" s="98"/>
    </row>
    <row r="672" spans="4:4" ht="15.75" customHeight="1">
      <c r="D672" s="98"/>
    </row>
    <row r="673" spans="4:4" ht="15.75" customHeight="1">
      <c r="D673" s="98"/>
    </row>
    <row r="674" spans="4:4" ht="15.75" customHeight="1">
      <c r="D674" s="98"/>
    </row>
    <row r="675" spans="4:4" ht="15.75" customHeight="1">
      <c r="D675" s="98"/>
    </row>
    <row r="676" spans="4:4" ht="15.75" customHeight="1">
      <c r="D676" s="98"/>
    </row>
    <row r="677" spans="4:4" ht="15.75" customHeight="1">
      <c r="D677" s="98"/>
    </row>
    <row r="678" spans="4:4" ht="15.75" customHeight="1">
      <c r="D678" s="98"/>
    </row>
    <row r="679" spans="4:4" ht="15.75" customHeight="1">
      <c r="D679" s="98"/>
    </row>
    <row r="680" spans="4:4" ht="15.75" customHeight="1">
      <c r="D680" s="98"/>
    </row>
    <row r="681" spans="4:4" ht="15.75" customHeight="1">
      <c r="D681" s="98"/>
    </row>
    <row r="682" spans="4:4" ht="15.75" customHeight="1">
      <c r="D682" s="98"/>
    </row>
    <row r="683" spans="4:4" ht="15.75" customHeight="1">
      <c r="D683" s="98"/>
    </row>
    <row r="684" spans="4:4" ht="15.75" customHeight="1">
      <c r="D684" s="98"/>
    </row>
    <row r="685" spans="4:4" ht="15.75" customHeight="1">
      <c r="D685" s="98"/>
    </row>
    <row r="686" spans="4:4" ht="15.75" customHeight="1">
      <c r="D686" s="98"/>
    </row>
    <row r="687" spans="4:4" ht="15.75" customHeight="1">
      <c r="D687" s="98"/>
    </row>
    <row r="688" spans="4:4" ht="15.75" customHeight="1">
      <c r="D688" s="98"/>
    </row>
    <row r="689" spans="4:4" ht="15.75" customHeight="1">
      <c r="D689" s="98"/>
    </row>
    <row r="690" spans="4:4" ht="15.75" customHeight="1">
      <c r="D690" s="98"/>
    </row>
    <row r="691" spans="4:4" ht="15.75" customHeight="1">
      <c r="D691" s="98"/>
    </row>
    <row r="692" spans="4:4" ht="15.75" customHeight="1">
      <c r="D692" s="98"/>
    </row>
    <row r="693" spans="4:4" ht="15.75" customHeight="1">
      <c r="D693" s="98"/>
    </row>
    <row r="694" spans="4:4" ht="15.75" customHeight="1">
      <c r="D694" s="98"/>
    </row>
    <row r="695" spans="4:4" ht="15.75" customHeight="1">
      <c r="D695" s="98"/>
    </row>
    <row r="696" spans="4:4" ht="15.75" customHeight="1">
      <c r="D696" s="98"/>
    </row>
    <row r="697" spans="4:4" ht="15.75" customHeight="1">
      <c r="D697" s="98"/>
    </row>
    <row r="698" spans="4:4" ht="15.75" customHeight="1">
      <c r="D698" s="98"/>
    </row>
    <row r="699" spans="4:4" ht="15.75" customHeight="1">
      <c r="D699" s="98"/>
    </row>
    <row r="700" spans="4:4" ht="15.75" customHeight="1">
      <c r="D700" s="98"/>
    </row>
    <row r="701" spans="4:4" ht="15.75" customHeight="1">
      <c r="D701" s="98"/>
    </row>
    <row r="702" spans="4:4" ht="15.75" customHeight="1">
      <c r="D702" s="98"/>
    </row>
    <row r="703" spans="4:4" ht="15.75" customHeight="1">
      <c r="D703" s="98"/>
    </row>
    <row r="704" spans="4:4" ht="15.75" customHeight="1">
      <c r="D704" s="98"/>
    </row>
    <row r="705" spans="4:4" ht="15.75" customHeight="1">
      <c r="D705" s="98"/>
    </row>
    <row r="706" spans="4:4" ht="15.75" customHeight="1">
      <c r="D706" s="98"/>
    </row>
    <row r="707" spans="4:4" ht="15.75" customHeight="1">
      <c r="D707" s="98"/>
    </row>
    <row r="708" spans="4:4" ht="15.75" customHeight="1">
      <c r="D708" s="98"/>
    </row>
    <row r="709" spans="4:4" ht="15.75" customHeight="1">
      <c r="D709" s="98"/>
    </row>
    <row r="710" spans="4:4" ht="15.75" customHeight="1">
      <c r="D710" s="98"/>
    </row>
    <row r="711" spans="4:4" ht="15.75" customHeight="1">
      <c r="D711" s="98"/>
    </row>
    <row r="712" spans="4:4" ht="15.75" customHeight="1">
      <c r="D712" s="98"/>
    </row>
    <row r="713" spans="4:4" ht="15.75" customHeight="1">
      <c r="D713" s="98"/>
    </row>
    <row r="714" spans="4:4" ht="15.75" customHeight="1">
      <c r="D714" s="98"/>
    </row>
    <row r="715" spans="4:4" ht="15.75" customHeight="1">
      <c r="D715" s="98"/>
    </row>
    <row r="716" spans="4:4" ht="15.75" customHeight="1">
      <c r="D716" s="98"/>
    </row>
    <row r="717" spans="4:4" ht="15.75" customHeight="1">
      <c r="D717" s="98"/>
    </row>
    <row r="718" spans="4:4" ht="15.75" customHeight="1">
      <c r="D718" s="98"/>
    </row>
    <row r="719" spans="4:4" ht="15.75" customHeight="1">
      <c r="D719" s="98"/>
    </row>
    <row r="720" spans="4:4" ht="15.75" customHeight="1">
      <c r="D720" s="98"/>
    </row>
    <row r="721" spans="4:4" ht="15.75" customHeight="1">
      <c r="D721" s="98"/>
    </row>
    <row r="722" spans="4:4" ht="15.75" customHeight="1">
      <c r="D722" s="98"/>
    </row>
    <row r="723" spans="4:4" ht="15.75" customHeight="1">
      <c r="D723" s="98"/>
    </row>
    <row r="724" spans="4:4" ht="15.75" customHeight="1">
      <c r="D724" s="98"/>
    </row>
    <row r="725" spans="4:4" ht="15.75" customHeight="1">
      <c r="D725" s="98"/>
    </row>
    <row r="726" spans="4:4" ht="15.75" customHeight="1">
      <c r="D726" s="98"/>
    </row>
    <row r="727" spans="4:4" ht="15.75" customHeight="1">
      <c r="D727" s="98"/>
    </row>
    <row r="728" spans="4:4" ht="15.75" customHeight="1">
      <c r="D728" s="98"/>
    </row>
    <row r="729" spans="4:4" ht="15.75" customHeight="1">
      <c r="D729" s="98"/>
    </row>
    <row r="730" spans="4:4" ht="15.75" customHeight="1">
      <c r="D730" s="98"/>
    </row>
    <row r="731" spans="4:4" ht="15.75" customHeight="1">
      <c r="D731" s="98"/>
    </row>
    <row r="732" spans="4:4" ht="15.75" customHeight="1">
      <c r="D732" s="98"/>
    </row>
    <row r="733" spans="4:4" ht="15.75" customHeight="1">
      <c r="D733" s="98"/>
    </row>
    <row r="734" spans="4:4" ht="15.75" customHeight="1">
      <c r="D734" s="98"/>
    </row>
    <row r="735" spans="4:4" ht="15.75" customHeight="1">
      <c r="D735" s="98"/>
    </row>
    <row r="736" spans="4:4" ht="15.75" customHeight="1">
      <c r="D736" s="98"/>
    </row>
    <row r="737" spans="4:4" ht="15.75" customHeight="1">
      <c r="D737" s="98"/>
    </row>
    <row r="738" spans="4:4" ht="15.75" customHeight="1">
      <c r="D738" s="98"/>
    </row>
    <row r="739" spans="4:4" ht="15.75" customHeight="1">
      <c r="D739" s="98"/>
    </row>
    <row r="740" spans="4:4" ht="15.75" customHeight="1">
      <c r="D740" s="98"/>
    </row>
    <row r="741" spans="4:4" ht="15.75" customHeight="1">
      <c r="D741" s="98"/>
    </row>
    <row r="742" spans="4:4" ht="15.75" customHeight="1">
      <c r="D742" s="98"/>
    </row>
    <row r="743" spans="4:4" ht="15.75" customHeight="1">
      <c r="D743" s="98"/>
    </row>
    <row r="744" spans="4:4" ht="15.75" customHeight="1">
      <c r="D744" s="98"/>
    </row>
    <row r="745" spans="4:4" ht="15.75" customHeight="1">
      <c r="D745" s="98"/>
    </row>
    <row r="746" spans="4:4" ht="15.75" customHeight="1">
      <c r="D746" s="98"/>
    </row>
    <row r="747" spans="4:4" ht="15.75" customHeight="1">
      <c r="D747" s="98"/>
    </row>
    <row r="748" spans="4:4" ht="15.75" customHeight="1">
      <c r="D748" s="98"/>
    </row>
    <row r="749" spans="4:4" ht="15.75" customHeight="1">
      <c r="D749" s="98"/>
    </row>
    <row r="750" spans="4:4" ht="15.75" customHeight="1">
      <c r="D750" s="98"/>
    </row>
    <row r="751" spans="4:4" ht="15.75" customHeight="1">
      <c r="D751" s="98"/>
    </row>
    <row r="752" spans="4:4" ht="15.75" customHeight="1">
      <c r="D752" s="98"/>
    </row>
    <row r="753" spans="4:4" ht="15.75" customHeight="1">
      <c r="D753" s="98"/>
    </row>
    <row r="754" spans="4:4" ht="15.75" customHeight="1">
      <c r="D754" s="98"/>
    </row>
    <row r="755" spans="4:4" ht="15.75" customHeight="1">
      <c r="D755" s="98"/>
    </row>
    <row r="756" spans="4:4" ht="15.75" customHeight="1">
      <c r="D756" s="98"/>
    </row>
    <row r="757" spans="4:4" ht="15.75" customHeight="1">
      <c r="D757" s="98"/>
    </row>
    <row r="758" spans="4:4" ht="15.75" customHeight="1">
      <c r="D758" s="98"/>
    </row>
    <row r="759" spans="4:4" ht="15.75" customHeight="1">
      <c r="D759" s="98"/>
    </row>
    <row r="760" spans="4:4" ht="15.75" customHeight="1">
      <c r="D760" s="98"/>
    </row>
    <row r="761" spans="4:4" ht="15.75" customHeight="1">
      <c r="D761" s="98"/>
    </row>
    <row r="762" spans="4:4" ht="15.75" customHeight="1">
      <c r="D762" s="98"/>
    </row>
    <row r="763" spans="4:4" ht="15.75" customHeight="1">
      <c r="D763" s="98"/>
    </row>
    <row r="764" spans="4:4" ht="15.75" customHeight="1">
      <c r="D764" s="98"/>
    </row>
    <row r="765" spans="4:4" ht="15.75" customHeight="1">
      <c r="D765" s="98"/>
    </row>
    <row r="766" spans="4:4" ht="15.75" customHeight="1">
      <c r="D766" s="98"/>
    </row>
    <row r="767" spans="4:4" ht="15.75" customHeight="1">
      <c r="D767" s="98"/>
    </row>
    <row r="768" spans="4:4" ht="15.75" customHeight="1">
      <c r="D768" s="98"/>
    </row>
    <row r="769" spans="4:4" ht="15.75" customHeight="1">
      <c r="D769" s="98"/>
    </row>
    <row r="770" spans="4:4" ht="15.75" customHeight="1">
      <c r="D770" s="98"/>
    </row>
    <row r="771" spans="4:4" ht="15.75" customHeight="1">
      <c r="D771" s="98"/>
    </row>
    <row r="772" spans="4:4" ht="15.75" customHeight="1">
      <c r="D772" s="98"/>
    </row>
    <row r="773" spans="4:4" ht="15.75" customHeight="1">
      <c r="D773" s="98"/>
    </row>
    <row r="774" spans="4:4" ht="15.75" customHeight="1">
      <c r="D774" s="98"/>
    </row>
    <row r="775" spans="4:4" ht="15.75" customHeight="1">
      <c r="D775" s="98"/>
    </row>
    <row r="776" spans="4:4" ht="15.75" customHeight="1">
      <c r="D776" s="98"/>
    </row>
    <row r="777" spans="4:4" ht="15.75" customHeight="1">
      <c r="D777" s="98"/>
    </row>
    <row r="778" spans="4:4" ht="15.75" customHeight="1">
      <c r="D778" s="98"/>
    </row>
    <row r="779" spans="4:4" ht="15.75" customHeight="1">
      <c r="D779" s="98"/>
    </row>
    <row r="780" spans="4:4" ht="15.75" customHeight="1">
      <c r="D780" s="98"/>
    </row>
    <row r="781" spans="4:4" ht="15.75" customHeight="1">
      <c r="D781" s="98"/>
    </row>
    <row r="782" spans="4:4" ht="15.75" customHeight="1">
      <c r="D782" s="98"/>
    </row>
    <row r="783" spans="4:4" ht="15.75" customHeight="1">
      <c r="D783" s="98"/>
    </row>
    <row r="784" spans="4:4" ht="15.75" customHeight="1">
      <c r="D784" s="98"/>
    </row>
    <row r="785" spans="4:4" ht="15.75" customHeight="1">
      <c r="D785" s="98"/>
    </row>
    <row r="786" spans="4:4" ht="15.75" customHeight="1">
      <c r="D786" s="98"/>
    </row>
    <row r="787" spans="4:4" ht="15.75" customHeight="1">
      <c r="D787" s="98"/>
    </row>
    <row r="788" spans="4:4" ht="15.75" customHeight="1">
      <c r="D788" s="98"/>
    </row>
    <row r="789" spans="4:4" ht="15.75" customHeight="1">
      <c r="D789" s="98"/>
    </row>
    <row r="790" spans="4:4" ht="15.75" customHeight="1">
      <c r="D790" s="98"/>
    </row>
    <row r="791" spans="4:4" ht="15.75" customHeight="1">
      <c r="D791" s="98"/>
    </row>
    <row r="792" spans="4:4" ht="15.75" customHeight="1">
      <c r="D792" s="98"/>
    </row>
    <row r="793" spans="4:4" ht="15.75" customHeight="1">
      <c r="D793" s="98"/>
    </row>
    <row r="794" spans="4:4" ht="15.75" customHeight="1">
      <c r="D794" s="98"/>
    </row>
    <row r="795" spans="4:4" ht="15.75" customHeight="1">
      <c r="D795" s="98"/>
    </row>
    <row r="796" spans="4:4" ht="15.75" customHeight="1">
      <c r="D796" s="98"/>
    </row>
    <row r="797" spans="4:4" ht="15.75" customHeight="1">
      <c r="D797" s="98"/>
    </row>
    <row r="798" spans="4:4" ht="15.75" customHeight="1">
      <c r="D798" s="98"/>
    </row>
    <row r="799" spans="4:4" ht="15.75" customHeight="1">
      <c r="D799" s="98"/>
    </row>
    <row r="800" spans="4:4" ht="15.75" customHeight="1">
      <c r="D800" s="98"/>
    </row>
    <row r="801" spans="4:4" ht="15.75" customHeight="1">
      <c r="D801" s="98"/>
    </row>
    <row r="802" spans="4:4" ht="15.75" customHeight="1">
      <c r="D802" s="98"/>
    </row>
    <row r="803" spans="4:4" ht="15.75" customHeight="1">
      <c r="D803" s="98"/>
    </row>
    <row r="804" spans="4:4" ht="15.75" customHeight="1">
      <c r="D804" s="98"/>
    </row>
    <row r="805" spans="4:4" ht="15.75" customHeight="1">
      <c r="D805" s="98"/>
    </row>
    <row r="806" spans="4:4" ht="15.75" customHeight="1">
      <c r="D806" s="98"/>
    </row>
    <row r="807" spans="4:4" ht="15.75" customHeight="1">
      <c r="D807" s="98"/>
    </row>
    <row r="808" spans="4:4" ht="15.75" customHeight="1">
      <c r="D808" s="98"/>
    </row>
    <row r="809" spans="4:4" ht="15.75" customHeight="1">
      <c r="D809" s="98"/>
    </row>
    <row r="810" spans="4:4" ht="15.75" customHeight="1">
      <c r="D810" s="98"/>
    </row>
    <row r="811" spans="4:4" ht="15.75" customHeight="1">
      <c r="D811" s="98"/>
    </row>
    <row r="812" spans="4:4" ht="15.75" customHeight="1">
      <c r="D812" s="98"/>
    </row>
    <row r="813" spans="4:4" ht="15.75" customHeight="1">
      <c r="D813" s="98"/>
    </row>
    <row r="814" spans="4:4" ht="15.75" customHeight="1">
      <c r="D814" s="98"/>
    </row>
    <row r="815" spans="4:4" ht="15.75" customHeight="1">
      <c r="D815" s="98"/>
    </row>
    <row r="816" spans="4:4" ht="15.75" customHeight="1">
      <c r="D816" s="98"/>
    </row>
    <row r="817" spans="4:4" ht="15.75" customHeight="1">
      <c r="D817" s="98"/>
    </row>
    <row r="818" spans="4:4" ht="15.75" customHeight="1">
      <c r="D818" s="98"/>
    </row>
    <row r="819" spans="4:4" ht="15.75" customHeight="1">
      <c r="D819" s="98"/>
    </row>
    <row r="820" spans="4:4" ht="15.75" customHeight="1">
      <c r="D820" s="98"/>
    </row>
    <row r="821" spans="4:4" ht="15.75" customHeight="1">
      <c r="D821" s="98"/>
    </row>
    <row r="822" spans="4:4" ht="15.75" customHeight="1">
      <c r="D822" s="98"/>
    </row>
    <row r="823" spans="4:4" ht="15.75" customHeight="1">
      <c r="D823" s="98"/>
    </row>
    <row r="824" spans="4:4" ht="15.75" customHeight="1">
      <c r="D824" s="98"/>
    </row>
    <row r="825" spans="4:4" ht="15.75" customHeight="1">
      <c r="D825" s="98"/>
    </row>
    <row r="826" spans="4:4" ht="15.75" customHeight="1">
      <c r="D826" s="98"/>
    </row>
    <row r="827" spans="4:4" ht="15.75" customHeight="1">
      <c r="D827" s="98"/>
    </row>
    <row r="828" spans="4:4" ht="15.75" customHeight="1">
      <c r="D828" s="98"/>
    </row>
    <row r="829" spans="4:4" ht="15.75" customHeight="1">
      <c r="D829" s="98"/>
    </row>
    <row r="830" spans="4:4" ht="15.75" customHeight="1">
      <c r="D830" s="98"/>
    </row>
    <row r="831" spans="4:4" ht="15.75" customHeight="1">
      <c r="D831" s="98"/>
    </row>
    <row r="832" spans="4:4" ht="15.75" customHeight="1">
      <c r="D832" s="98"/>
    </row>
    <row r="833" spans="4:4" ht="15.75" customHeight="1">
      <c r="D833" s="98"/>
    </row>
    <row r="834" spans="4:4" ht="15.75" customHeight="1">
      <c r="D834" s="98"/>
    </row>
    <row r="835" spans="4:4" ht="15.75" customHeight="1">
      <c r="D835" s="98"/>
    </row>
    <row r="836" spans="4:4" ht="15.75" customHeight="1">
      <c r="D836" s="98"/>
    </row>
    <row r="837" spans="4:4" ht="15.75" customHeight="1">
      <c r="D837" s="98"/>
    </row>
    <row r="838" spans="4:4" ht="15.75" customHeight="1">
      <c r="D838" s="98"/>
    </row>
    <row r="839" spans="4:4" ht="15.75" customHeight="1">
      <c r="D839" s="98"/>
    </row>
    <row r="840" spans="4:4" ht="15.75" customHeight="1">
      <c r="D840" s="98"/>
    </row>
    <row r="841" spans="4:4" ht="15.75" customHeight="1">
      <c r="D841" s="98"/>
    </row>
    <row r="842" spans="4:4" ht="15.75" customHeight="1">
      <c r="D842" s="98"/>
    </row>
    <row r="843" spans="4:4" ht="15.75" customHeight="1">
      <c r="D843" s="98"/>
    </row>
    <row r="844" spans="4:4" ht="15.75" customHeight="1">
      <c r="D844" s="98"/>
    </row>
    <row r="845" spans="4:4" ht="15.75" customHeight="1">
      <c r="D845" s="98"/>
    </row>
    <row r="846" spans="4:4" ht="15.75" customHeight="1">
      <c r="D846" s="98"/>
    </row>
    <row r="847" spans="4:4" ht="15.75" customHeight="1">
      <c r="D847" s="98"/>
    </row>
    <row r="848" spans="4:4" ht="15.75" customHeight="1">
      <c r="D848" s="98"/>
    </row>
    <row r="849" spans="4:4" ht="15.75" customHeight="1">
      <c r="D849" s="98"/>
    </row>
    <row r="850" spans="4:4" ht="15.75" customHeight="1">
      <c r="D850" s="98"/>
    </row>
    <row r="851" spans="4:4" ht="15.75" customHeight="1">
      <c r="D851" s="98"/>
    </row>
    <row r="852" spans="4:4" ht="15.75" customHeight="1">
      <c r="D852" s="98"/>
    </row>
    <row r="853" spans="4:4" ht="15.75" customHeight="1">
      <c r="D853" s="98"/>
    </row>
    <row r="854" spans="4:4" ht="15.75" customHeight="1">
      <c r="D854" s="98"/>
    </row>
    <row r="855" spans="4:4" ht="15.75" customHeight="1">
      <c r="D855" s="98"/>
    </row>
    <row r="856" spans="4:4" ht="15.75" customHeight="1">
      <c r="D856" s="98"/>
    </row>
    <row r="857" spans="4:4" ht="15.75" customHeight="1">
      <c r="D857" s="98"/>
    </row>
    <row r="858" spans="4:4" ht="15.75" customHeight="1">
      <c r="D858" s="98"/>
    </row>
    <row r="859" spans="4:4" ht="15.75" customHeight="1">
      <c r="D859" s="98"/>
    </row>
    <row r="860" spans="4:4" ht="15.75" customHeight="1">
      <c r="D860" s="98"/>
    </row>
    <row r="861" spans="4:4" ht="15.75" customHeight="1">
      <c r="D861" s="98"/>
    </row>
    <row r="862" spans="4:4" ht="15.75" customHeight="1">
      <c r="D862" s="98"/>
    </row>
    <row r="863" spans="4:4" ht="15.75" customHeight="1">
      <c r="D863" s="98"/>
    </row>
    <row r="864" spans="4:4" ht="15.75" customHeight="1">
      <c r="D864" s="98"/>
    </row>
    <row r="865" spans="4:4" ht="15.75" customHeight="1">
      <c r="D865" s="98"/>
    </row>
    <row r="866" spans="4:4" ht="15.75" customHeight="1">
      <c r="D866" s="98"/>
    </row>
    <row r="867" spans="4:4" ht="15.75" customHeight="1">
      <c r="D867" s="98"/>
    </row>
    <row r="868" spans="4:4" ht="15.75" customHeight="1">
      <c r="D868" s="98"/>
    </row>
    <row r="869" spans="4:4" ht="15.75" customHeight="1">
      <c r="D869" s="98"/>
    </row>
    <row r="870" spans="4:4" ht="15.75" customHeight="1">
      <c r="D870" s="98"/>
    </row>
    <row r="871" spans="4:4" ht="15.75" customHeight="1">
      <c r="D871" s="98"/>
    </row>
    <row r="872" spans="4:4" ht="15.75" customHeight="1">
      <c r="D872" s="98"/>
    </row>
    <row r="873" spans="4:4" ht="15.75" customHeight="1">
      <c r="D873" s="98"/>
    </row>
    <row r="874" spans="4:4" ht="15.75" customHeight="1">
      <c r="D874" s="98"/>
    </row>
    <row r="875" spans="4:4" ht="15.75" customHeight="1">
      <c r="D875" s="98"/>
    </row>
    <row r="876" spans="4:4" ht="15.75" customHeight="1">
      <c r="D876" s="98"/>
    </row>
    <row r="877" spans="4:4" ht="15.75" customHeight="1">
      <c r="D877" s="98"/>
    </row>
    <row r="878" spans="4:4" ht="15.75" customHeight="1">
      <c r="D878" s="98"/>
    </row>
    <row r="879" spans="4:4" ht="15.75" customHeight="1">
      <c r="D879" s="98"/>
    </row>
    <row r="880" spans="4:4" ht="15.75" customHeight="1">
      <c r="D880" s="98"/>
    </row>
    <row r="881" spans="4:4" ht="15.75" customHeight="1">
      <c r="D881" s="98"/>
    </row>
    <row r="882" spans="4:4" ht="15.75" customHeight="1">
      <c r="D882" s="98"/>
    </row>
    <row r="883" spans="4:4" ht="15.75" customHeight="1">
      <c r="D883" s="98"/>
    </row>
    <row r="884" spans="4:4" ht="15.75" customHeight="1">
      <c r="D884" s="98"/>
    </row>
    <row r="885" spans="4:4" ht="15.75" customHeight="1">
      <c r="D885" s="98"/>
    </row>
    <row r="886" spans="4:4" ht="15.75" customHeight="1">
      <c r="D886" s="98"/>
    </row>
    <row r="887" spans="4:4" ht="15.75" customHeight="1">
      <c r="D887" s="98"/>
    </row>
    <row r="888" spans="4:4" ht="15.75" customHeight="1">
      <c r="D888" s="98"/>
    </row>
    <row r="889" spans="4:4" ht="15.75" customHeight="1">
      <c r="D889" s="98"/>
    </row>
    <row r="890" spans="4:4" ht="15.75" customHeight="1">
      <c r="D890" s="98"/>
    </row>
    <row r="891" spans="4:4" ht="15.75" customHeight="1">
      <c r="D891" s="98"/>
    </row>
    <row r="892" spans="4:4" ht="15.75" customHeight="1">
      <c r="D892" s="98"/>
    </row>
    <row r="893" spans="4:4" ht="15.75" customHeight="1">
      <c r="D893" s="98"/>
    </row>
    <row r="894" spans="4:4" ht="15.75" customHeight="1">
      <c r="D894" s="98"/>
    </row>
    <row r="895" spans="4:4" ht="15.75" customHeight="1">
      <c r="D895" s="98"/>
    </row>
    <row r="896" spans="4:4" ht="15.75" customHeight="1">
      <c r="D896" s="98"/>
    </row>
    <row r="897" spans="4:4" ht="15.75" customHeight="1">
      <c r="D897" s="98"/>
    </row>
    <row r="898" spans="4:4" ht="15.75" customHeight="1">
      <c r="D898" s="98"/>
    </row>
    <row r="899" spans="4:4" ht="15.75" customHeight="1">
      <c r="D899" s="98"/>
    </row>
    <row r="900" spans="4:4" ht="15.75" customHeight="1">
      <c r="D900" s="98"/>
    </row>
    <row r="901" spans="4:4" ht="15.75" customHeight="1">
      <c r="D901" s="98"/>
    </row>
    <row r="902" spans="4:4" ht="15.75" customHeight="1">
      <c r="D902" s="98"/>
    </row>
    <row r="903" spans="4:4" ht="15.75" customHeight="1">
      <c r="D903" s="98"/>
    </row>
    <row r="904" spans="4:4" ht="15.75" customHeight="1">
      <c r="D904" s="98"/>
    </row>
    <row r="905" spans="4:4" ht="15.75" customHeight="1">
      <c r="D905" s="98"/>
    </row>
    <row r="906" spans="4:4" ht="15.75" customHeight="1">
      <c r="D906" s="98"/>
    </row>
    <row r="907" spans="4:4" ht="15.75" customHeight="1">
      <c r="D907" s="98"/>
    </row>
    <row r="908" spans="4:4" ht="15.75" customHeight="1">
      <c r="D908" s="98"/>
    </row>
    <row r="909" spans="4:4" ht="15.75" customHeight="1">
      <c r="D909" s="98"/>
    </row>
    <row r="910" spans="4:4" ht="15.75" customHeight="1">
      <c r="D910" s="98"/>
    </row>
    <row r="911" spans="4:4" ht="15.75" customHeight="1">
      <c r="D911" s="98"/>
    </row>
    <row r="912" spans="4:4" ht="15.75" customHeight="1">
      <c r="D912" s="98"/>
    </row>
    <row r="913" spans="4:4" ht="15.75" customHeight="1">
      <c r="D913" s="98"/>
    </row>
    <row r="914" spans="4:4" ht="15.75" customHeight="1">
      <c r="D914" s="98"/>
    </row>
    <row r="915" spans="4:4" ht="15.75" customHeight="1">
      <c r="D915" s="98"/>
    </row>
    <row r="916" spans="4:4" ht="15.75" customHeight="1">
      <c r="D916" s="98"/>
    </row>
    <row r="917" spans="4:4" ht="15.75" customHeight="1">
      <c r="D917" s="98"/>
    </row>
    <row r="918" spans="4:4" ht="15.75" customHeight="1">
      <c r="D918" s="98"/>
    </row>
    <row r="919" spans="4:4" ht="15.75" customHeight="1">
      <c r="D919" s="98"/>
    </row>
    <row r="920" spans="4:4" ht="15.75" customHeight="1">
      <c r="D920" s="98"/>
    </row>
    <row r="921" spans="4:4" ht="15.75" customHeight="1">
      <c r="D921" s="98"/>
    </row>
    <row r="922" spans="4:4" ht="15.75" customHeight="1">
      <c r="D922" s="98"/>
    </row>
    <row r="923" spans="4:4" ht="15.75" customHeight="1">
      <c r="D923" s="98"/>
    </row>
    <row r="924" spans="4:4" ht="15.75" customHeight="1">
      <c r="D924" s="98"/>
    </row>
    <row r="925" spans="4:4" ht="15.75" customHeight="1">
      <c r="D925" s="98"/>
    </row>
    <row r="926" spans="4:4" ht="15.75" customHeight="1">
      <c r="D926" s="98"/>
    </row>
    <row r="927" spans="4:4" ht="15.75" customHeight="1">
      <c r="D927" s="98"/>
    </row>
    <row r="928" spans="4:4" ht="15.75" customHeight="1">
      <c r="D928" s="98"/>
    </row>
    <row r="929" spans="4:4" ht="15.75" customHeight="1">
      <c r="D929" s="98"/>
    </row>
    <row r="930" spans="4:4" ht="15.75" customHeight="1">
      <c r="D930" s="98"/>
    </row>
    <row r="931" spans="4:4" ht="15.75" customHeight="1">
      <c r="D931" s="98"/>
    </row>
    <row r="932" spans="4:4" ht="15.75" customHeight="1">
      <c r="D932" s="98"/>
    </row>
    <row r="933" spans="4:4" ht="15.75" customHeight="1">
      <c r="D933" s="98"/>
    </row>
    <row r="934" spans="4:4" ht="15.75" customHeight="1">
      <c r="D934" s="98"/>
    </row>
    <row r="935" spans="4:4" ht="15.75" customHeight="1">
      <c r="D935" s="98"/>
    </row>
    <row r="936" spans="4:4" ht="15.75" customHeight="1">
      <c r="D936" s="98"/>
    </row>
    <row r="937" spans="4:4" ht="15.75" customHeight="1">
      <c r="D937" s="98"/>
    </row>
    <row r="938" spans="4:4" ht="15.75" customHeight="1">
      <c r="D938" s="98"/>
    </row>
    <row r="939" spans="4:4" ht="15.75" customHeight="1">
      <c r="D939" s="98"/>
    </row>
    <row r="940" spans="4:4" ht="15.75" customHeight="1">
      <c r="D940" s="98"/>
    </row>
    <row r="941" spans="4:4" ht="15.75" customHeight="1">
      <c r="D941" s="98"/>
    </row>
    <row r="942" spans="4:4" ht="15.75" customHeight="1">
      <c r="D942" s="98"/>
    </row>
    <row r="943" spans="4:4" ht="15.75" customHeight="1">
      <c r="D943" s="98"/>
    </row>
    <row r="944" spans="4:4" ht="15.75" customHeight="1">
      <c r="D944" s="98"/>
    </row>
    <row r="945" spans="4:4" ht="15.75" customHeight="1">
      <c r="D945" s="98"/>
    </row>
    <row r="946" spans="4:4" ht="15.75" customHeight="1">
      <c r="D946" s="98"/>
    </row>
    <row r="947" spans="4:4" ht="15.75" customHeight="1">
      <c r="D947" s="98"/>
    </row>
    <row r="948" spans="4:4" ht="15.75" customHeight="1">
      <c r="D948" s="98"/>
    </row>
    <row r="949" spans="4:4" ht="15.75" customHeight="1">
      <c r="D949" s="98"/>
    </row>
    <row r="950" spans="4:4" ht="15.75" customHeight="1">
      <c r="D950" s="98"/>
    </row>
    <row r="951" spans="4:4" ht="15.75" customHeight="1">
      <c r="D951" s="98"/>
    </row>
    <row r="952" spans="4:4" ht="15.75" customHeight="1">
      <c r="D952" s="98"/>
    </row>
    <row r="953" spans="4:4" ht="15.75" customHeight="1">
      <c r="D953" s="98"/>
    </row>
    <row r="954" spans="4:4" ht="15.75" customHeight="1">
      <c r="D954" s="98"/>
    </row>
    <row r="955" spans="4:4" ht="15.75" customHeight="1">
      <c r="D955" s="98"/>
    </row>
    <row r="956" spans="4:4" ht="15.75" customHeight="1">
      <c r="D956" s="98"/>
    </row>
    <row r="957" spans="4:4" ht="15.75" customHeight="1">
      <c r="D957" s="98"/>
    </row>
    <row r="958" spans="4:4" ht="15.75" customHeight="1">
      <c r="D958" s="98"/>
    </row>
    <row r="959" spans="4:4" ht="15.75" customHeight="1">
      <c r="D959" s="98"/>
    </row>
    <row r="960" spans="4:4" ht="15.75" customHeight="1">
      <c r="D960" s="98"/>
    </row>
    <row r="961" spans="4:4" ht="15.75" customHeight="1">
      <c r="D961" s="98"/>
    </row>
    <row r="962" spans="4:4" ht="15.75" customHeight="1">
      <c r="D962" s="98"/>
    </row>
    <row r="963" spans="4:4" ht="15.75" customHeight="1">
      <c r="D963" s="98"/>
    </row>
    <row r="964" spans="4:4" ht="15.75" customHeight="1">
      <c r="D964" s="98"/>
    </row>
    <row r="965" spans="4:4" ht="15.75" customHeight="1">
      <c r="D965" s="98"/>
    </row>
    <row r="966" spans="4:4" ht="15.75" customHeight="1">
      <c r="D966" s="98"/>
    </row>
    <row r="967" spans="4:4" ht="15.75" customHeight="1">
      <c r="D967" s="98"/>
    </row>
    <row r="968" spans="4:4" ht="15.75" customHeight="1">
      <c r="D968" s="98"/>
    </row>
    <row r="969" spans="4:4" ht="15.75" customHeight="1">
      <c r="D969" s="98"/>
    </row>
    <row r="970" spans="4:4" ht="15.75" customHeight="1">
      <c r="D970" s="98"/>
    </row>
    <row r="971" spans="4:4" ht="15.75" customHeight="1">
      <c r="D971" s="98"/>
    </row>
    <row r="972" spans="4:4" ht="15.75" customHeight="1">
      <c r="D972" s="98"/>
    </row>
    <row r="973" spans="4:4" ht="15.75" customHeight="1">
      <c r="D973" s="98"/>
    </row>
    <row r="974" spans="4:4" ht="15.75" customHeight="1">
      <c r="D974" s="98"/>
    </row>
    <row r="975" spans="4:4" ht="15.75" customHeight="1">
      <c r="D975" s="98"/>
    </row>
    <row r="976" spans="4:4" ht="15.75" customHeight="1">
      <c r="D976" s="98"/>
    </row>
    <row r="977" spans="4:4" ht="15.75" customHeight="1">
      <c r="D977" s="98"/>
    </row>
    <row r="978" spans="4:4" ht="15.75" customHeight="1">
      <c r="D978" s="98"/>
    </row>
    <row r="979" spans="4:4" ht="15.75" customHeight="1">
      <c r="D979" s="98"/>
    </row>
    <row r="980" spans="4:4" ht="15.75" customHeight="1">
      <c r="D980" s="98"/>
    </row>
    <row r="981" spans="4:4" ht="15.75" customHeight="1">
      <c r="D981" s="98"/>
    </row>
    <row r="982" spans="4:4" ht="15.75" customHeight="1">
      <c r="D982" s="98"/>
    </row>
    <row r="983" spans="4:4" ht="15.75" customHeight="1">
      <c r="D983" s="98"/>
    </row>
    <row r="984" spans="4:4" ht="15.75" customHeight="1">
      <c r="D984" s="98"/>
    </row>
    <row r="985" spans="4:4" ht="15.75" customHeight="1">
      <c r="D985" s="98"/>
    </row>
    <row r="986" spans="4:4" ht="15.75" customHeight="1">
      <c r="D986" s="98"/>
    </row>
    <row r="987" spans="4:4" ht="15.75" customHeight="1">
      <c r="D987" s="98"/>
    </row>
    <row r="988" spans="4:4" ht="15.75" customHeight="1">
      <c r="D988" s="98"/>
    </row>
    <row r="989" spans="4:4" ht="15.75" customHeight="1">
      <c r="D989" s="98"/>
    </row>
    <row r="990" spans="4:4" ht="15.75" customHeight="1">
      <c r="D990" s="98"/>
    </row>
    <row r="991" spans="4:4" ht="15.75" customHeight="1">
      <c r="D991" s="98"/>
    </row>
    <row r="992" spans="4:4" ht="15.75" customHeight="1">
      <c r="D992" s="98"/>
    </row>
    <row r="993" spans="4:4" ht="15.75" customHeight="1">
      <c r="D993" s="98"/>
    </row>
    <row r="994" spans="4:4" ht="15.75" customHeight="1">
      <c r="D994" s="98"/>
    </row>
    <row r="995" spans="4:4" ht="15.75" customHeight="1">
      <c r="D995" s="98"/>
    </row>
    <row r="996" spans="4:4" ht="15.75" customHeight="1">
      <c r="D996" s="98"/>
    </row>
    <row r="997" spans="4:4" ht="15.75" customHeight="1">
      <c r="D997" s="98"/>
    </row>
    <row r="998" spans="4:4" ht="15.75" customHeight="1">
      <c r="D998" s="98"/>
    </row>
    <row r="999" spans="4:4" ht="15.75" customHeight="1">
      <c r="D999" s="98"/>
    </row>
    <row r="1000" spans="4:4" ht="15.75" customHeight="1">
      <c r="D1000" s="98"/>
    </row>
  </sheetData>
  <mergeCells count="21">
    <mergeCell ref="A4:A5"/>
    <mergeCell ref="B4:E5"/>
    <mergeCell ref="G7:K7"/>
    <mergeCell ref="L7:M7"/>
    <mergeCell ref="P7:Q7"/>
    <mergeCell ref="S7:AJ7"/>
    <mergeCell ref="AK7:BC7"/>
    <mergeCell ref="A18:A26"/>
    <mergeCell ref="B18:B26"/>
    <mergeCell ref="C18:C24"/>
    <mergeCell ref="C25:C26"/>
    <mergeCell ref="A27:A30"/>
    <mergeCell ref="B27:B30"/>
    <mergeCell ref="C27:C30"/>
    <mergeCell ref="A8:A9"/>
    <mergeCell ref="B8:C9"/>
    <mergeCell ref="A10:A17"/>
    <mergeCell ref="B10:B11"/>
    <mergeCell ref="B12:B16"/>
    <mergeCell ref="C12:C13"/>
    <mergeCell ref="C14:C1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vt:lpstr>
      <vt:lpstr>Reporte</vt:lpstr>
      <vt:lpstr>Criterios de espacio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Cadena</dc:creator>
  <cp:lastModifiedBy>Narda Cristina Natagaima Lopez</cp:lastModifiedBy>
  <dcterms:created xsi:type="dcterms:W3CDTF">2023-06-15T00:45:02Z</dcterms:created>
  <dcterms:modified xsi:type="dcterms:W3CDTF">2025-03-20T20:43:13Z</dcterms:modified>
</cp:coreProperties>
</file>