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1. TABLERO DE CONTROL\2025\B. Reportes e Informes\PPTEP\"/>
    </mc:Choice>
  </mc:AlternateContent>
  <bookViews>
    <workbookView xWindow="0" yWindow="0" windowWidth="28800" windowHeight="12180" activeTab="3"/>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62913"/>
  <extLs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G13" i="11" l="1"/>
  <c r="F13" i="11"/>
  <c r="E13" i="11"/>
  <c r="B13" i="11"/>
  <c r="F12" i="11"/>
  <c r="D12" i="11"/>
  <c r="C12" i="11"/>
  <c r="B12" i="11"/>
  <c r="F11" i="11"/>
  <c r="E11" i="11"/>
  <c r="D11" i="11"/>
  <c r="G5" i="11"/>
  <c r="F5" i="11"/>
  <c r="Z13" i="10"/>
  <c r="V13" i="10"/>
  <c r="S13" i="10"/>
  <c r="O13" i="10"/>
  <c r="D13" i="11" s="1"/>
  <c r="L13" i="10"/>
  <c r="C13" i="11" s="1"/>
  <c r="H13" i="10"/>
  <c r="Z20" i="9"/>
  <c r="G12" i="11" s="1"/>
  <c r="V20" i="9"/>
  <c r="O20" i="9"/>
  <c r="L20" i="9"/>
  <c r="H20" i="9"/>
  <c r="S16" i="9"/>
  <c r="S20" i="9" s="1"/>
  <c r="E12" i="11" s="1"/>
  <c r="Z35" i="8"/>
  <c r="G11" i="11" s="1"/>
  <c r="V35" i="8"/>
  <c r="S35" i="8"/>
  <c r="O35" i="8"/>
  <c r="L35" i="8"/>
  <c r="C11" i="11" s="1"/>
  <c r="H35" i="8"/>
  <c r="B11" i="11" s="1"/>
  <c r="S29" i="8"/>
  <c r="Z10" i="7"/>
  <c r="G10" i="11" s="1"/>
  <c r="V10" i="7"/>
  <c r="F10" i="11" s="1"/>
  <c r="S10" i="7"/>
  <c r="E10" i="11" s="1"/>
  <c r="O10" i="7"/>
  <c r="D10" i="11" s="1"/>
  <c r="L10" i="7"/>
  <c r="C10" i="11" s="1"/>
  <c r="H10" i="7"/>
  <c r="B10" i="11" s="1"/>
  <c r="Z9" i="6"/>
  <c r="G9" i="11" s="1"/>
  <c r="V9" i="6"/>
  <c r="F9" i="11" s="1"/>
  <c r="S9" i="6"/>
  <c r="E9" i="11" s="1"/>
  <c r="O9" i="6"/>
  <c r="D9" i="11" s="1"/>
  <c r="L9" i="6"/>
  <c r="C9" i="11" s="1"/>
  <c r="H9" i="6"/>
  <c r="B9" i="11" s="1"/>
  <c r="Z14" i="5"/>
  <c r="G8" i="11" s="1"/>
  <c r="V14" i="5"/>
  <c r="F8" i="11" s="1"/>
  <c r="S14" i="5"/>
  <c r="E8" i="11" s="1"/>
  <c r="O14" i="5"/>
  <c r="D8" i="11" s="1"/>
  <c r="L14" i="5"/>
  <c r="C8" i="11" s="1"/>
  <c r="H14" i="5"/>
  <c r="B8" i="11" s="1"/>
  <c r="F7" i="11"/>
  <c r="D7" i="11"/>
  <c r="C7" i="11"/>
  <c r="B7" i="11"/>
  <c r="G7" i="11"/>
  <c r="E7" i="11"/>
  <c r="V13" i="3"/>
  <c r="F6" i="11" s="1"/>
  <c r="S13" i="3"/>
  <c r="E6" i="11" s="1"/>
  <c r="O13" i="3"/>
  <c r="D6" i="11" s="1"/>
  <c r="H13" i="3"/>
  <c r="B6" i="11" s="1"/>
  <c r="Z5" i="3"/>
  <c r="Z13" i="3" s="1"/>
  <c r="G6" i="11" s="1"/>
  <c r="S5" i="3"/>
  <c r="L5" i="3"/>
  <c r="L13" i="3" s="1"/>
  <c r="C6" i="11" s="1"/>
  <c r="Z16" i="2"/>
  <c r="V16" i="2"/>
  <c r="S16" i="2"/>
  <c r="E5" i="11" s="1"/>
  <c r="O16" i="2"/>
  <c r="D5" i="11" s="1"/>
  <c r="L16" i="2"/>
  <c r="C5" i="11" s="1"/>
  <c r="H16" i="2"/>
  <c r="B5" i="11" s="1"/>
  <c r="B14" i="11" l="1"/>
  <c r="B16" i="11" s="1"/>
  <c r="C14" i="11"/>
  <c r="C16" i="11" s="1"/>
  <c r="D14" i="11"/>
  <c r="D16" i="11" s="1"/>
  <c r="F14" i="11"/>
  <c r="F16" i="11" s="1"/>
  <c r="E14" i="11"/>
  <c r="E16" i="11" s="1"/>
  <c r="G14" i="11"/>
  <c r="G16" i="11" s="1"/>
</calcChain>
</file>

<file path=xl/sharedStrings.xml><?xml version="1.0" encoding="utf-8"?>
<sst xmlns="http://schemas.openxmlformats.org/spreadsheetml/2006/main" count="2312" uniqueCount="1365">
  <si>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</si>
  <si>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</si>
  <si>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</si>
  <si>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</si>
  <si>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</si>
  <si>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</si>
  <si>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</si>
  <si>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</si>
  <si>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</si>
  <si>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</si>
  <si>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</si>
  <si>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</si>
  <si>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</si>
  <si>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</si>
  <si>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</si>
  <si>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</si>
  <si>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</si>
  <si>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</si>
  <si>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</si>
  <si>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</si>
  <si>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</si>
  <si>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</si>
  <si>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</si>
  <si>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</si>
  <si>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</si>
  <si>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</si>
  <si>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</si>
  <si>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</si>
  <si>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</si>
  <si>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</si>
  <si>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</si>
  <si>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</si>
  <si>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</si>
  <si>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</si>
  <si>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</si>
  <si>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</si>
  <si>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</si>
  <si>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</si>
  <si>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</si>
  <si>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</si>
  <si>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VERSIÓN 3</t>
  </si>
  <si>
    <t>Eliminación de 4 actividades y modificación de 1 actividade en el componente 2. Rendición de cuentas de acuerdo a la Circular 004 de 2024 de la Veeduría Distrital, ajuste de 3 actividades y eliminar de 2 actividades por solicitud de los procesos.</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</si>
  <si>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</si>
  <si>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</si>
  <si>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</si>
  <si>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</si>
  <si>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</si>
  <si>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</si>
  <si>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</si>
  <si>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</si>
  <si>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</si>
  <si>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</si>
  <si>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</si>
  <si>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</si>
  <si>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</si>
  <si>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</si>
  <si>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</si>
  <si>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</si>
  <si>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</si>
  <si>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</si>
  <si>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</si>
  <si>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</si>
  <si>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</si>
  <si>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</si>
  <si>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</si>
  <si>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</si>
  <si>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</si>
  <si>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</si>
  <si>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</si>
  <si>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</si>
  <si>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</si>
  <si>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</si>
  <si>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</si>
  <si>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</si>
  <si>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</si>
  <si>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</si>
  <si>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</si>
  <si>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</si>
  <si>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</si>
  <si>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 xml:space="preserve">Se realizaron las solicitudes a la Oficina TIC para la actualización de algunos contenidos del menú de transparencia en los meses de agosto, septiembre, octubre, noviembre y diciembre de 2024.
Adicionalmente, teniendo en cuenta los resultados de la auditoría interna a la Ley de Transparencia, realizada por la OCI, desde la OAP se enviaron correos de solicitud de actualización de contenidos a los diferentes procesos del IDIGER.
</t>
  </si>
  <si>
    <t xml:space="preserve">
1) Muestras de correos electrónicos enviados a la OTIC 
2) Muestras de correos electrónicos a los procesos solicitando actualización de contenidos
</t>
  </si>
  <si>
    <t>Se evidencia el cumplimiento de la actividad en un 100%, con los correos de solicitud a la Oficina de Tecnologías de la Informción y las Comunicaciones de las publicaciones en el menú de transparencia de la página web institucional.</t>
  </si>
  <si>
    <r>
      <rPr>
        <b/>
        <sz val="9"/>
        <color rgb="FF000000"/>
        <rFont val="Century Gothic"/>
      </rPr>
      <t>11/03/2025.</t>
    </r>
    <r>
      <rPr>
        <sz val="9"/>
        <color rgb="FF000000"/>
        <rFont val="Century Gothic"/>
      </rPr>
      <t xml:space="preserve"> Se evidencian 14 soportes de publicación y actualización de contenidos del menú de transparencia en los meses de noviembre y diciembre de 2024. 
 -02/12/2024. Solicitud actualización de contenidos de la página web de la entidad.
- 16/11/2024. Estructura página web planes Decreto 612 de 2018.
- 12/12/2024. Actualizaciones en la página web – información de la entidad – Ley de Transparencia y acceso a la información pública.
- 19/12/2024. Solicitud actualización contenidos página web. (Planes de acción)
- 19/12/2024. Solicitud actualización contenidos página web. (Política Administración de Riesgos)
- 27/12/2024. Solicitud actualización contenidos página web. Planeación, presupuesto e informes – Proyectos de Inversión 2024.
- 27/12/2024. Solicitud actualización contenidos página web. 2.1.5 Políticas, Lineamientos y manuales. Actualización de nombre de documento. 
- 27/12/2024. Solicitud actualización contenidos página web. Creación de pestaña 2024. Creación informe de seguimiento I Trimestre y II Trimestre.
- 26/12/2024. Solicitud actualización contenidos página web. Publicación Proyectos de Inversión Archivo EBI 8056 modificar nombre EBI 8065. 
- 23/12/2024. Solicitud actualización contenidos página web. 4.3.3  planes Institucionales y estratégicos (Decreto 612 de 2018)
- 31/12/2024. Solicitud actualización contenidos página web. Gestión Contractual.
- 02/12/2024. Solicitud actualización contenidos página web. Verificación cumplimiento Ley de Transparencia y del derecho al acceso a la información pública – Ley 1712 y Resolución 1519 de 2020. Actualización de la información 1.6 Directorio entidades de entidades. 4.7 Informes de gestión evaluación y auditoría.
- 02/12/2024. Solicitud actualización contenidos página web. Verificación cumplimiento Ley de Transparencia y del derecho al acceso a la información pública – Ley 1712 y Resolución 1519 de 2020. Calendario de Actividades y eventos.
- 02/12/2024. Solicitud actualización contenidos página web. Verificación cumplimiento Ley de Transparencia y del derecho al acceso a la información pública – Ley 1712 y Resolución 1519 de 2020. 4.3 - Plan de acción, Ley 1474 de 2011 y Decreto 612, 4.7 - Informes de Gestión, evaluación y auditoría, 2.1.5 Políticas, lineamientos, manuales, 4.3.2 Plan Estratégico Institucional, 4.7.3 - Informe de Rendición de Cuentas a la ciudadanía, 4.7.4 Informes a organismos de inspección y vigilancia y control, 6.2.5 – Rendición de Cuentas, 9.5 – Actas de reuniones. 
</t>
    </r>
    <r>
      <rPr>
        <b/>
        <sz val="9"/>
        <color rgb="FF4F81BD"/>
        <rFont val="Century Gothic"/>
      </rPr>
      <t>ACTIVIDAD CUMPLIDA</t>
    </r>
  </si>
  <si>
    <r>
      <rPr>
        <sz val="9"/>
        <color rgb="FF000000"/>
        <rFont val="Century Gothic"/>
      </rPr>
      <t xml:space="preserve">https://www.idiger.gov.co/transparencia
Drive
</t>
    </r>
    <r>
      <rPr>
        <sz val="9"/>
        <color rgb="FF1155CC"/>
        <rFont val="Century Gothic"/>
      </rPr>
      <t>https://drive.google.com/drive/folders/1l3zhDDDYaxgfDTuDwIEjDEi7gleQnokh</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</si>
  <si>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</si>
  <si>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</si>
  <si>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</si>
  <si>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</si>
  <si>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</si>
  <si>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</si>
  <si>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</si>
  <si>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</si>
  <si>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</si>
  <si>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</si>
  <si>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</si>
  <si>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</si>
  <si>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</si>
  <si>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</si>
  <si>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 xml:space="preserve">El 26 de diciembre se elaboró y socializó por medio del correo comunicacioninterna@idiger.gov.co pieza comunicativa relacionada con la Ley de Transparencia y Acceso a la Información Pública a toda la entidad y como desde el IDIGER damos cumplimiento a la misma a través de la página web. </t>
  </si>
  <si>
    <t xml:space="preserve">1) Una pieza comunicativa enviada a toda la entidad.
</t>
  </si>
  <si>
    <t>Se evidencia el cumplimiento de la actividad en un 100%, con el correo masivo de sensibilización el 26 de diciembre de 2024.</t>
  </si>
  <si>
    <r>
      <rPr>
        <b/>
        <sz val="9"/>
        <color rgb="FF000000"/>
        <rFont val="Century Gothic"/>
      </rPr>
      <t>11/03/2025.</t>
    </r>
    <r>
      <rPr>
        <sz val="9"/>
        <color rgb="FF000000"/>
        <rFont val="Century Gothic"/>
      </rPr>
      <t xml:space="preserve"> Se evidencia pieza comunicativa del 26/12/2024 de comunicaciones a OAP para su aprobación. Se evidencia socialización de comunicaciones a los funcionarios y colaboradores del 26/12/2024 ¨Sección  Transparencia y Acceso a la Información Pública – Página web del IDIGER”
3/3 socializaciones = 100%
</t>
    </r>
    <r>
      <rPr>
        <b/>
        <sz val="9"/>
        <color rgb="FF4F81BD"/>
        <rFont val="Century Gothic"/>
      </rPr>
      <t>ACTIVIDAD CUMPLIDA</t>
    </r>
  </si>
  <si>
    <t>https://drive.google.com/drive/folders/1QeF6ITe8mAspKZO4KzTs3yKqPQ4gRdP-</t>
  </si>
  <si>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</si>
  <si>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</si>
  <si>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</si>
  <si>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</si>
  <si>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</si>
  <si>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</si>
  <si>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</si>
  <si>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</si>
  <si>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</si>
  <si>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</si>
  <si>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</si>
  <si>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</si>
  <si>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</si>
  <si>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</si>
  <si>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</si>
  <si>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</si>
  <si>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En el tercer cuatrimestre se realizaron varias jornadas de sensibilización y capacitación sobre manual de contratación, supervisión e interventoría, SECOP II y tienda virtual,  entre otrros temas de interés dirigidas a supervisores y apoyos a la supervisión.</t>
  </si>
  <si>
    <t>** Piezas divulgativas sobre supervisión
** Mesa de trabajo octubre
** Mesa de trabajo Noviembre
** Mesa de trabajo Diciembre
** Listados de asistencia</t>
  </si>
  <si>
    <t>Se evidencia el cumplimiento del 100% de esta actividad con los soportes presentados de las capacitaciones</t>
  </si>
  <si>
    <r>
      <rPr>
        <b/>
        <sz val="9"/>
        <color rgb="FF000000"/>
        <rFont val="Century Gothic"/>
      </rPr>
      <t>13/03/2025.</t>
    </r>
    <r>
      <rPr>
        <sz val="9"/>
        <color rgb="FF000000"/>
        <rFont val="Century Gothic"/>
      </rPr>
      <t xml:space="preserve">
Se evidencia las siguientes actividades con capacitaciones del manual de contrataciòn, supervisión, interventoría, SECOP II a los colaboradores de la contrataciòn:
Presentación en Power Point ¨MESA DE TRABAJO SUPERVISIÓN - ACCIONES PLAN DE MEJORAMIENTO DICIEMBRE 20 DE 2024¨. 
Se evidencia presentación en Power Point ¨MESA DE TRABAJO SUPERVISIÓN ACCIONES PLAN DE MEJORAMIENTO DICIEMBRE 06 DE 2024¨.
Se evidencia presentación en Power Point ¨MESA DE TRABAJO NOVIEMBRE 2024¨.
Se evidencia presentación en Power Point ¨ACCIONES PLAN DE MEJORAMIENTO Y MATRIZ DE RIESGOS NOVIEMBRE 2024¨.
Correo Electrónico del 26/07/2024. ¨SUPER-VISIÓN Te ayuda con esta labor¨.
Correo Electrónico del 23/08/2024. ¨Supervisa contratos de manera efectiva¨.
Correo Electrónico del 21/03/2024. ¨Conoce las cualidades para realizar una excelente supervisión¨. 
Correo Electrónico del 17/07/2024.  ¨Saludo y remisión documentos de apoyo en supervisión y contratación¨. CARTILLA SUPERVISIÓN DE CONTRATOS (2).pdf, GC-MN-01 Manual de Contratacion V10 (1).pdf, GC-GU-01 Guía para la supervisión e interventoría de contratos V6.pdf.
Se evidencian listado de asistencias a las capacitaciones.
</t>
    </r>
    <r>
      <rPr>
        <b/>
        <sz val="9"/>
        <color rgb="FF4F81BD"/>
        <rFont val="Century Gothic"/>
      </rPr>
      <t xml:space="preserve">ACTIVIDAD CUMPLIDA
</t>
    </r>
  </si>
  <si>
    <t>https://drive.google.com/drive/folders/19RYQA1w-KXsevuaUeAM5sdXdrnxZolGr</t>
  </si>
  <si>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</si>
  <si>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</si>
  <si>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</si>
  <si>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</si>
  <si>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</si>
  <si>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</si>
  <si>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</si>
  <si>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</si>
  <si>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</si>
  <si>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</si>
  <si>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</si>
  <si>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</si>
  <si>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</si>
  <si>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</si>
  <si>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t>https://www.idiger.gov.co/transparencia
Plan Anual de Adquisiones</t>
  </si>
  <si>
    <t>En el periodo correspondiente se ha actualizado la información de contratación pública y de plan anual de adquisiciones de los meses Agosto, septiembre, octubre y noviembre de 2024, en espera de que las personas lleguen del descanso para publicar la información de diciembre dado que el informe es con corte a  31 de Diciembre</t>
  </si>
  <si>
    <t>Pantallazos publicación portal de transparencia contratación y PAA
https://www.idiger.gov.co/transparencia
3.1 Plan Anual de Adquisiciones
3.3 Publicación de la ejecución de los contratos</t>
  </si>
  <si>
    <t>Se evidencia el cumplimiento de la actividad con los soportes hasta el mes de noviembre del 2024 el cual se puede verificar en el menú de transparencia de la página web institucional, por lo tanto esta actividad presenta un avance del 100%, debido que la publicación del mes de diciembre se realizara en enero de 2025.</t>
  </si>
  <si>
    <r>
      <rPr>
        <b/>
        <sz val="9"/>
        <color rgb="FF000000"/>
        <rFont val="Century Gothic"/>
      </rPr>
      <t>13/03/2025.</t>
    </r>
    <r>
      <rPr>
        <sz val="9"/>
        <color rgb="FF000000"/>
        <rFont val="Century Gothic"/>
      </rPr>
      <t xml:space="preserve">  Se evidencia en el Link de Transparencia la actualización de la información de contratación pública y el plan anual de adquisiciones de los meses enero, febrero, marzo, abril, mayo, junio, julio, agosto, septiembre, octubre y noviembre de 2024. 
Se evidencia en el Link de Transparencia la publicación de la ejecución de los contratos IDIGER – FONDIGER de los meses de julio, agosto, septiembre, octubre y noviembre de 2024.
A la feche del presente seguimiento no se evidencia en el link de transparencia la publicaciòn del mes de diciembre de 2024. 
</t>
    </r>
    <r>
      <rPr>
        <b/>
        <sz val="9"/>
        <color rgb="FF4F81BD"/>
        <rFont val="Century Gothic"/>
      </rPr>
      <t>ACTIVIDAD CUMPLIDA</t>
    </r>
  </si>
  <si>
    <t>https://drive.google.com/drive/folders/18PQ_bFx9Pms46Usc6jCVUa9Qh-rAx7Jl</t>
  </si>
  <si>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</si>
  <si>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</si>
  <si>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</si>
  <si>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</si>
  <si>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</si>
  <si>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</si>
  <si>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</si>
  <si>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</si>
  <si>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</si>
  <si>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</si>
  <si>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</si>
  <si>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</si>
  <si>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</si>
  <si>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</si>
  <si>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anual de adquisiciones de los meses enero, febrero, marzo,abril, mayo, junio y julio de 2024. El del mes de agosto se publicará en el tercer cuatrimestre de 2024.
</t>
    </r>
    <r>
      <rPr>
        <b/>
        <sz val="9"/>
        <color rgb="FF9BBB59"/>
        <rFont val="Century Gothic"/>
      </rPr>
      <t>EN DESARROLLO</t>
    </r>
  </si>
  <si>
    <r>
      <rPr>
        <sz val="9"/>
        <color rgb="FF0000FF"/>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</si>
  <si>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sz val="9"/>
        <color rgb="FF000000"/>
        <rFont val="Century Gothic"/>
      </rPr>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El informe correspondiente al segundo cuatrimestre (1 de mayo al 31 de agosto de 2024), se encuentra publicado en el link de transparencia. https://www.idiger.gov.co/solicitudes-de-acceso-a-la-informacion 
El informe correspondiente al tercer cuatrimestre (1 de septiembre al 31 de diciembre de 2024), se encuentra publicado en el link de transparencia. https://www.idiger.gov.co/solicitudes-de-acceso-a-la-informacion
</t>
    </r>
    <r>
      <rPr>
        <b/>
        <sz val="9"/>
        <color rgb="FFFF0000"/>
        <rFont val="Century Gothic"/>
      </rPr>
      <t>Nota:</t>
    </r>
    <r>
      <rPr>
        <sz val="9"/>
        <color rgb="FFFF0000"/>
        <rFont val="Century Gothic"/>
      </rPr>
      <t xml:space="preserve"> segun me informa el Lider del proceso de Gestion Documental  la actividad de Acceso a la informacion Publica , Revisando el seguimiento de la oficina de control interno al item 2.1 este no corresponde a esta actividad, para que por favor validen con esta área, por otro lado , se reporta la actividad desarrollada con la cual se concluye con esta actividad y se entrega la evidencia.</t>
    </r>
  </si>
  <si>
    <t xml:space="preserve">https://www.idiger.gov.co/solicitudes-de-acceso-a-la-informacion </t>
  </si>
  <si>
    <t>Se evidencia el cumplimiento de la actividad en un 100%, con los soportes presentados</t>
  </si>
  <si>
    <r>
      <rPr>
        <b/>
        <sz val="9"/>
        <color rgb="FF000000"/>
        <rFont val="Century Gothic"/>
      </rPr>
      <t>13/03/2025</t>
    </r>
    <r>
      <rPr>
        <sz val="9"/>
        <color rgb="FF000000"/>
        <rFont val="Century Gothic"/>
      </rPr>
      <t xml:space="preserve">.  Se evidencia en el Link de Transparencia - https://www.idiger.gov.co/solicitudes-de-acceso-a-la-informacion, informe de solicitudes de acceso a la información pública cuatrimestral del tercer cuatrimestre de 2024 (01 de septiembre de 2024 al 31 de diciembre de 2024). 
</t>
    </r>
    <r>
      <rPr>
        <b/>
        <sz val="9"/>
        <color theme="4"/>
        <rFont val="Century Gothic"/>
      </rPr>
      <t>ACTIVIDAD CUMPLIDA</t>
    </r>
  </si>
  <si>
    <r>
      <rPr>
        <sz val="9"/>
        <color rgb="FF000000"/>
        <rFont val="Century Gothic"/>
      </rPr>
      <t xml:space="preserve">https://www.idiger.gov.co/solicitudes-de-acceso-a-la-informacion
Drive
</t>
    </r>
    <r>
      <rPr>
        <sz val="9"/>
        <color rgb="FF1155CC"/>
        <rFont val="Century Gothic"/>
      </rPr>
      <t>https://drive.google.com/drive/folders/1eRTPTQOyYLq73-ziCetUse7z1z5_jv_d</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</si>
  <si>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</si>
  <si>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</si>
  <si>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</si>
  <si>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</si>
  <si>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</si>
  <si>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</si>
  <si>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</si>
  <si>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</si>
  <si>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</si>
  <si>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</si>
  <si>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</si>
  <si>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</si>
  <si>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Esta actividad se cumplio en el mes de julio de 2024.</t>
  </si>
  <si>
    <t>Esta actividad se dio cumplimiento en el segundo cuatrimestre.</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</si>
  <si>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</si>
  <si>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</si>
  <si>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</si>
  <si>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</si>
  <si>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</si>
  <si>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</si>
  <si>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</si>
  <si>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 xml:space="preserve">https://www.idiger.gov.co/documents/20182/1436594/Plan+de+Seguridad+y+Privacidad+de+la+Informaci%C3%B3n+V2.pdf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</si>
  <si>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</si>
  <si>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</si>
  <si>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</si>
  <si>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</si>
  <si>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</si>
  <si>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</si>
  <si>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</si>
  <si>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El 17 de septiembre de  2024, se efectuó reunión con gestión documental y TICS para dar cumplimiento a esta acción. Se actualiza la plantilla de excel de Activos enviada por MINTIC, se revisa y se envía a planeación para revisión y publicación en el MENU de Transparencia.</t>
  </si>
  <si>
    <r>
      <rPr>
        <sz val="9"/>
        <color rgb="FF000000"/>
        <rFont val="Century Gothic"/>
      </rPr>
      <t xml:space="preserve">Grabación reunión. </t>
    </r>
    <r>
      <rPr>
        <sz val="9"/>
        <color rgb="FF1155CC"/>
        <rFont val="Century Gothic"/>
      </rPr>
      <t>https://drive.google.com/drive/folders/1u24jC5uuUQY9A2PgPA6K2lpTWUjNEw2Y</t>
    </r>
    <r>
      <rPr>
        <sz val="9"/>
        <color rgb="FF000000"/>
        <rFont val="Century Gothic"/>
      </rPr>
      <t xml:space="preserve">          </t>
    </r>
    <r>
      <rPr>
        <sz val="9"/>
        <color rgb="FF1155CC"/>
        <rFont val="Century Gothic"/>
      </rPr>
      <t>https://www.idiger.gov.co/registro-activos-informacion</t>
    </r>
  </si>
  <si>
    <t>Se evidencia el archivo de excel con el inventario de activos actualizado, se da el cumplimiento de la actividad en un 100%, debido a que tammbien se realizo la publicación en la pagina web de la entidad.</t>
  </si>
  <si>
    <r>
      <rPr>
        <b/>
        <sz val="9"/>
        <color rgb="FF000000"/>
        <rFont val="Century Gothic"/>
      </rPr>
      <t>14/03/2025.</t>
    </r>
    <r>
      <rPr>
        <sz val="9"/>
        <color rgb="FF000000"/>
        <rFont val="Century Gothic"/>
      </rPr>
      <t xml:space="preserve"> Se evidencia reunión del día 17/09/2024 mediante el cual se trato el tema ¨Inventario de Activos de la Información¨. Se evidencia archivo en Excel ¨Registro de activos de información¨ actualizada de acuerdo con los lineamientos de MINTIC. Se solicita la publicación en el link de transparencia el 07/01/2025
</t>
    </r>
    <r>
      <rPr>
        <b/>
        <sz val="9"/>
        <color rgb="FF4F81BD"/>
        <rFont val="Century Gothic"/>
      </rPr>
      <t>ACTIVIDAD CUMPLIDA</t>
    </r>
  </si>
  <si>
    <r>
      <rPr>
        <sz val="9"/>
        <color rgb="FF000000"/>
        <rFont val="Century Gothic"/>
      </rPr>
      <t xml:space="preserve">Drive
</t>
    </r>
    <r>
      <rPr>
        <sz val="9"/>
        <color rgb="FF1155CC"/>
        <rFont val="Century Gothic"/>
      </rPr>
      <t>https://drive.google.com/drive/folders/1u24jC5uuUQY9A2PgPA6K2lpTWUjNEw2Y
https://www.idiger.gov.co/registro-activos-informacion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</si>
  <si>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</si>
  <si>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</si>
  <si>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</si>
  <si>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</si>
  <si>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</si>
  <si>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</si>
  <si>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</si>
  <si>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</si>
  <si>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</si>
  <si>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</si>
  <si>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</si>
  <si>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</si>
  <si>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rgb="FF9BBB59"/>
        <rFont val="Century Gothic"/>
      </rPr>
      <t>EN DESARROLLO</t>
    </r>
  </si>
  <si>
    <t>Drive
https://drive.google.com/drive/folders/11R1LOlc_2Q177fxE6C9jH8GTxSlZm9Oo</t>
  </si>
  <si>
    <t>1. Estrategias de Servicios Ciudadanos Digitales, en Colaboración con el Área de Planeación, Atención Ciudadano y áreas  misionales. 
2. Definición de Estrategias de Innovación publica digital, en Colaboración con el Área de Planeación.
3. Actualización de datos abiertos. 
4. Indice de Informacion clasificada y reservada, 
5. Esquema de publicacion de la información. 
6. Activos de Información.</t>
  </si>
  <si>
    <r>
      <rPr>
        <sz val="9"/>
        <color rgb="FF0000FF"/>
        <rFont val="Century Gothic"/>
      </rPr>
      <t>https://drive.google.com/drive/folders/17cztxATli8ubkL7Vic5obxRvC6dHkX-_</t>
    </r>
    <r>
      <rPr>
        <sz val="9"/>
        <rFont val="Century Gothic"/>
      </rPr>
      <t xml:space="preserve">          </t>
    </r>
    <r>
      <rPr>
        <sz val="9"/>
        <color rgb="FF1155CC"/>
        <rFont val="Century Gothic"/>
      </rPr>
      <t>https://datosabiertos.bogota.gov.co/organization/idiger</t>
    </r>
    <r>
      <rPr>
        <sz val="9"/>
        <rFont val="Century Gothic"/>
      </rPr>
      <t xml:space="preserve">                        https://www.idiger.gov.co/registro-activos-informacion       https://www.idiger.gov.co/indice-de-informacion-clasificada-y-reservada  </t>
    </r>
    <r>
      <rPr>
        <sz val="9"/>
        <color rgb="FF1155CC"/>
        <rFont val="Century Gothic"/>
      </rPr>
      <t>https://www.idiger.gov.co/esquema-publicacion-informacion</t>
    </r>
  </si>
  <si>
    <r>
      <rPr>
        <sz val="9"/>
        <color rgb="FF000000"/>
        <rFont val="Century Gothic"/>
      </rPr>
      <t xml:space="preserve">
</t>
    </r>
    <r>
      <rPr>
        <b/>
        <sz val="9"/>
        <color rgb="FF000000"/>
        <rFont val="Century Gothic"/>
      </rPr>
      <t>14/03/2025.</t>
    </r>
    <r>
      <rPr>
        <sz val="9"/>
        <color rgb="FF000000"/>
        <rFont val="Century Gothic"/>
      </rPr>
      <t xml:space="preserve"> Para dar cumplimiento a la acción de actualización en la implementación de los requisitos de la estrategia de gobierno digital, se evidenció:
1. Estrategias de Servicios Ciudadanos Digitales, en Colaboración con el Área de Planeación, Atención Ciudadano y áreas misionales. 
2. Definición de Estrategias de Innovación publica digital, en Colaboración con el Área de Planeación.
3. Actualización de datos abiertos. 
4. Índice de Información clasificada y reservada, 
5. Esquema de publicación de la información. 
6. Registro Activos de Información.
Para dar cumplimiento a lo anterior, se socializó mediante correo electrónico piezas de sensibilización a los colaboradores del IDIGER, en temas:
-        Tips de Seguridad y Privacidad de la Información y Seguridad Digital en el IDIGER. (24/07/2024)
-        Socialización y divulgación de la Política de Gobierno Digital – Innovación Pública Digital No. 2. (20/08/2024).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</si>
  <si>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https://drive.google.com/drive/folders/17cztxATli8ubkL7Vic5obxRvC6dHkX-_</t>
    </r>
  </si>
  <si>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</si>
  <si>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</si>
  <si>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</si>
  <si>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</si>
  <si>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</si>
  <si>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</si>
  <si>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</si>
  <si>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</si>
  <si>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</si>
  <si>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</si>
  <si>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</si>
  <si>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</si>
  <si>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</si>
  <si>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</si>
  <si>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t xml:space="preserve">Google Analytics es una herramienta de analítica web, Ofrece información agrupada del tráfico que llega a los sitios web según la audiencia, la adquisición, el comportamiento y las conversiones que se llevan a cabo en el sitio web.                                                                                                                                                                          1. Reporte web SIRE                                                                                                                                                      2. Reporte web Idiger                   </t>
  </si>
  <si>
    <t>https://drive.google.com/drive/folders/1eu-6aBGPOUMAiGyqfhnx9wXC1-B_RcEQ</t>
  </si>
  <si>
    <r>
      <rPr>
        <b/>
        <sz val="9"/>
        <color rgb="FF000000"/>
        <rFont val="Century Gothic"/>
      </rPr>
      <t>14/03/2025.</t>
    </r>
    <r>
      <rPr>
        <sz val="9"/>
        <color rgb="FF000000"/>
        <rFont val="Century Gothic"/>
      </rPr>
      <t xml:space="preserve"> Para dar cumplimiento a la acción del reporte trimestral sobre el tráfico y estadística de la página Web y sus aplicaciones, se evidenció:
-        Reporte Web IDIGER – Resumen de interacción 01/05/2024 – 26/08/2024
-        Reporte Web SIRE – Resumen de interacción 01/05/2024 – 26/08/2024
-        Reporte Web SIRE - Informe Panorámico 01/12/2024 – 31/12/2024
-        Reporte Web SIRE - Informe Panorámico 01/11/2024 – 30/11/2024
-        Reporte Web SIRE - Informe Panorámico 01/10/2024 – 31/10/2024
-        Reporte Web SIRE - Informe Panorámico 01/08/2024 – 31/08/2024
-        Reporte Web SIRE - Informe Panorámico 01/09/2024 – 30/09/2024
-        Reporte IDIGER Consolidado - 01/01/2024 – 31/12/2024
-        Reporte Resumen de adquisiciones IDIGER - 01/11/2024 – 30/11/2024
-        Reporte Resumen de adquisiciones IDIGER - 01/09/2024 – 30/09/2024
-        Reporte Resumen de adquisiciones IDIGER - 01/08/2024 – 31/08/2024
-        Reporte Resumen de adquisiciones IDIGER - 01/12/2024 – 31/12/2024
-        Reporte Resumen de adquisiciones IDIGER - 01/10/2024 – 31/10/2024
-        Se evidencia data – export.csv 20240101 - 20241231
De acuerdo con lo anterior, se cumple con la acción.
</t>
    </r>
    <r>
      <rPr>
        <b/>
        <sz val="9"/>
        <color rgb="FF4F81BD"/>
        <rFont val="Century Gothic"/>
      </rPr>
      <t>ACTIVIDAD CUMPLIDA</t>
    </r>
  </si>
  <si>
    <r>
      <rPr>
        <sz val="9"/>
        <color rgb="FF0000FF"/>
        <rFont val="Century Gothic"/>
      </rPr>
      <t xml:space="preserve">Drive
</t>
    </r>
    <r>
      <rPr>
        <sz val="9"/>
        <color rgb="FF1155CC"/>
        <rFont val="Century Gothic"/>
      </rPr>
      <t>https://drive.google.com/drive/folders/1syBrmr0IZ4xKGmx46R6V_1CB2WoDzScM</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</si>
  <si>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</si>
  <si>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</si>
  <si>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</si>
  <si>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</si>
  <si>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</si>
  <si>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</si>
  <si>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</si>
  <si>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</si>
  <si>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</si>
  <si>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</si>
  <si>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 xml:space="preserve">https://drive.google.com/drive/folders/10pvM1U5_7F95zcAuVricjf6AJYgPqCId                   </t>
    </r>
    <r>
      <rPr>
        <sz val="9"/>
        <color rgb="FF1155CC"/>
        <rFont val="Century Gothic"/>
      </rPr>
      <t>https://docs.google.com/spreadsheets/d/181xWIkbfbhK2TvkoGF0OG9rtEM98DvYcz2oMvSDW5i0/edit?gid=1854637272#gid=1854637272</t>
    </r>
    <r>
      <rPr>
        <sz val="9"/>
        <color rgb="FF0000FF"/>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</si>
  <si>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</si>
  <si>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sz val="9"/>
        <color rgb="FF000000"/>
        <rFont val="Century Gothic"/>
      </rPr>
      <t xml:space="preserve">Drive
</t>
    </r>
    <r>
      <rPr>
        <sz val="9"/>
        <color rgb="FF1155CC"/>
        <rFont val="Century Gothic"/>
      </rPr>
      <t>https://drive.google.com/drive/folders/10pvM1U5_7F95zcAuVricjf6AJYgPqCId</t>
    </r>
  </si>
  <si>
    <t>1. Seguimiento al cumplimiento de los criterios de usabilidad y accesibilidad  dentro de la página web de la entidad.
2. Informe de Gestión mensual de la página web institucional. Contiene links y/o capturas de pantalla que demuestran el cumplimiento de los criterios. Informes correspondiente al primer trimestre de 2024. AGOSTO a DICIEMBRE
3. Tabla de actualizaciones a la fecha
4. Documento 2024</t>
  </si>
  <si>
    <r>
      <rPr>
        <sz val="9"/>
        <color rgb="FF0000FF"/>
        <rFont val="Century Gothic"/>
      </rPr>
      <t>https://drive.google.com/drive/folders/1Z5jlyts-m5EJLholRsOSUz2-ZMiPfd-I</t>
    </r>
    <r>
      <rPr>
        <sz val="9"/>
        <rFont val="Century Gothic"/>
      </rPr>
      <t xml:space="preserve">              </t>
    </r>
    <r>
      <rPr>
        <sz val="9"/>
        <color rgb="FF1155CC"/>
        <rFont val="Century Gothic"/>
      </rPr>
      <t>https://docs.google.com/spreadsheets/d/181xWIkbfbhK2TvkoGF0OG9rtEM98DvYcz2oMvSDW5i0/edit?gid=1851867804#gid=1851867804</t>
    </r>
  </si>
  <si>
    <r>
      <rPr>
        <sz val="9"/>
        <color rgb="FF000000"/>
        <rFont val="Century Gothic"/>
      </rPr>
      <t xml:space="preserve">
</t>
    </r>
    <r>
      <rPr>
        <b/>
        <sz val="9"/>
        <color rgb="FF000000"/>
        <rFont val="Century Gothic"/>
      </rPr>
      <t xml:space="preserve">14/03/2025. </t>
    </r>
    <r>
      <rPr>
        <sz val="9"/>
        <color rgb="FF000000"/>
        <rFont val="Century Gothic"/>
      </rPr>
      <t xml:space="preserve">Para dar cumplimiento a la acción de seguimiento al cumplimiento de los criterios de usabilidad y accesibilidad dentro de la página web de la entidad, se evidenció:
-        INFORME DE GESTIÓN INSTITUTO DISTRITAL DE GESTIÓN DE RIESGOS Y CAMBIO CLIMÁTICO – IDIGER. TICS - Periodo Reportado Agosto 2024.
-        INFORME DE GESTIÓN INSTITUTO DISTRITAL DE GESTIÓN DE RIESGOS Y CAMBIO CLIMÁTICO – IDIGER. TICS - Periodo Reportado Octubre 2024.
-        INFORME DE GESTIÓN INSTITUTO DISTRITAL DE GESTIÓN DE RIESGOS Y CAMBIO CLIMÁTICO – IDIGER. TICS - Periodo Reportado Septiembre 2024.
-        INFORME DE GESTIÓN INSTITUTO DISTRITAL DE GESTIÓN DE RIESGOS Y CAMBIO CLIMÁTICO – IDIGER. TICS - Periodo Reportado Noviembre 2024.
-        INFORME DE GESTIÓN INSTITUTO DISTRITAL DE GESTIÓN DE RIESGOS Y CAMBIO CLIMÁTICO – IDIGER. TICS - Periodo Reportado Diciembre 2024
-        Informe ¨ Accesibilidad y Usabilidad del sitio web del IDIGER 2024¨
De acuerdo con lo anterior, se cumple con la acción.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</si>
  <si>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https://drive.google.com/drive/folders/1Z5jlyts-m5EJLholRsOSUz2-ZMiPfd-I</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</si>
  <si>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</si>
  <si>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</si>
  <si>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</si>
  <si>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</si>
  <si>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</si>
  <si>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</si>
  <si>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</si>
  <si>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</si>
  <si>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</si>
  <si>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</si>
  <si>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</si>
  <si>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</si>
  <si>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r>
      <rPr>
        <b/>
        <sz val="9"/>
        <color rgb="FF000000"/>
        <rFont val="Century Gothic"/>
      </rPr>
      <t>07/01/2024.</t>
    </r>
    <r>
      <rPr>
        <sz val="9"/>
        <color rgb="FF000000"/>
        <rFont val="Century Gothic"/>
      </rPr>
      <t xml:space="preserve"> Se elaboró ¨INFORME DE LEY Y/O SEGUIMIENTO
“Verificación cumplimiento Ley de Transparencia y del derecho al acceso a la Información pública - Ley 1712 y Resolución 1519 de 2020” y se socializó a los directivos mediante memorando interno 2024IE6501 del 29/11/2024.
</t>
    </r>
  </si>
  <si>
    <t>https://www.idiger.gov.co/documents/20182/1481306/Informe+Final+Ley+1712+y+1519+30112024.pdf/71d5f080-030f-4295-8c8d-d5a5c63f84d4</t>
  </si>
  <si>
    <t>Se evidencia el cumplimiento de la actividad con un porcentaje del 100% los soportes presentados como son el informe de fecha 29 de noviembre</t>
  </si>
  <si>
    <r>
      <rPr>
        <b/>
        <sz val="9"/>
        <color rgb="FF000000"/>
        <rFont val="Century Gothic"/>
      </rPr>
      <t>07/01/2024.</t>
    </r>
    <r>
      <rPr>
        <sz val="9"/>
        <color rgb="FF000000"/>
        <rFont val="Century Gothic"/>
      </rPr>
      <t xml:space="preserve"> Se evidencia ¨INFORME DE LEY Y/O SEGUIMIENTO
“Verificación cumplimiento Ley de Transparencia y del derecho al acceso a la Información pública - Ley 1712 y Resolución 1519 de 2020” y se socializó a los directivos mediante memorando interno 2024IE6501 del 29/11/2024.
</t>
    </r>
    <r>
      <rPr>
        <b/>
        <sz val="9"/>
        <color rgb="FF4F81BD"/>
        <rFont val="Century Gothic"/>
      </rPr>
      <t>ACTIVIDAD CUMPLIDA</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</si>
  <si>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</si>
  <si>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</si>
  <si>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</si>
  <si>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</si>
  <si>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</si>
  <si>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</si>
  <si>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</si>
  <si>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t xml:space="preserve">Durante esta vigencia, este componente ha alcanzado un cumplimiento del 100%, habiéndose desarrollado todas las actividades programadas.
Para el próximo PTEP, se recomienda que, con el fin de lograr nuevamente un cumplimiento del 100%, se establezcan metas cumplibles para las actividades definidas en el Programa. Además, es fundamental que los indicadores propuestos sean claramente medibles y alcanzables.
</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</si>
  <si>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</si>
  <si>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</si>
  <si>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</si>
  <si>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</si>
  <si>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</si>
  <si>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</si>
  <si>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</si>
  <si>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</si>
  <si>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</si>
  <si>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</si>
  <si>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</si>
  <si>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</si>
  <si>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</si>
  <si>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</si>
  <si>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</si>
  <si>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</si>
  <si>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</si>
  <si>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Se realizó la publicación en el menú de transparencia de dos (2) informes, uno (1) del plan estrategico institucional y uno (1) del plan de acción institucional, correpondientes al tercer trimestre del 2024, con corte a 30 de septiembre de 2024. Lo anterior para cumplir al 100% el producto establecido para la vigiencia  para un total de 14 informes publicados.</t>
  </si>
  <si>
    <r>
      <rPr>
        <sz val="9"/>
        <color theme="1"/>
        <rFont val="Century Gothic"/>
      </rPr>
      <t xml:space="preserve">Informe PAI III trimestre 2024: 
</t>
    </r>
    <r>
      <rPr>
        <sz val="9"/>
        <color rgb="FF1155CC"/>
        <rFont val="Century Gothic"/>
      </rPr>
      <t>https://www.idiger.gov.co/documents/20182/1436928/PAI_Informe_Formulaci%C3%B3n+y+Seguimiento_III_Trimestre_2024.pdf/fdf4fd20-124b-4323-89b8-60884069e560</t>
    </r>
    <r>
      <rPr>
        <sz val="9"/>
        <color theme="1"/>
        <rFont val="Century Gothic"/>
      </rPr>
      <t xml:space="preserve">
Informe PEI III trimestre 2024: 
</t>
    </r>
    <r>
      <rPr>
        <sz val="9"/>
        <color rgb="FF1155CC"/>
        <rFont val="Century Gothic"/>
      </rPr>
      <t xml:space="preserve">https://www.idiger.gov.co/documents/20182/1484389/PEI_Informe_Formulaci%C3%B3n+y+Seguimiento_III_Trimestre_2024.pdf/ca6d4ecc-70f2-4e95-92a5-34a4f8bc2545
</t>
    </r>
    <r>
      <rPr>
        <sz val="9"/>
        <color theme="1"/>
        <rFont val="Century Gothic"/>
      </rPr>
      <t xml:space="preserve">Total Informes 2023 y 2024:
PAI:
</t>
    </r>
    <r>
      <rPr>
        <sz val="9"/>
        <color rgb="FF1155CC"/>
        <rFont val="Century Gothic"/>
      </rPr>
      <t xml:space="preserve">https://www.idiger.gov.co/plan-accion-institucional
</t>
    </r>
    <r>
      <rPr>
        <sz val="9"/>
        <color theme="1"/>
        <rFont val="Century Gothic"/>
      </rPr>
      <t xml:space="preserve">PEI:
</t>
    </r>
    <r>
      <rPr>
        <sz val="9"/>
        <color rgb="FF1155CC"/>
        <rFont val="Century Gothic"/>
      </rPr>
      <t>https://www.idiger.gov.co/plan-estrategico-institucional</t>
    </r>
    <r>
      <rPr>
        <sz val="9"/>
        <color theme="1"/>
        <rFont val="Century Gothic"/>
      </rPr>
      <t xml:space="preserve">
</t>
    </r>
  </si>
  <si>
    <t>Se evidencia el cumplimiento de la actividad en un 100%, con los informes del PEI (1) y del PAI (1) de la vigencia 2024.</t>
  </si>
  <si>
    <r>
      <rPr>
        <b/>
        <sz val="9"/>
        <color theme="1"/>
        <rFont val="Century Gothic"/>
      </rPr>
      <t>17/03/2025.</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- 30/09/2024.
Se evidencian los siguientes Informes Trimestrales de Seguimiento al Plan Estratégico Institucional – PEI en Link de Transparencia numeral 4.3.2:
- 31/03/2023. 
- 30/06/2023. 
- 30/09/2023. 
- 31/12/2023. 
- 31/03/2024.
- 30/06/2024.
- 30/09/2024.
</t>
    </r>
    <r>
      <rPr>
        <b/>
        <sz val="9"/>
        <color rgb="FF4F81BD"/>
        <rFont val="Century Gothic"/>
      </rPr>
      <t>ACTIVIDAD CUMPLIDA</t>
    </r>
  </si>
  <si>
    <r>
      <rPr>
        <sz val="9"/>
        <color rgb="FF000000"/>
        <rFont val="Century Gothic"/>
      </rPr>
      <t xml:space="preserve">Link de Transparencia 4.3.1
Plan de Acción Institucional PAI - III Trimestre 30/09/2024
</t>
    </r>
    <r>
      <rPr>
        <sz val="9"/>
        <color rgb="FF1155CC"/>
        <rFont val="Century Gothic"/>
      </rPr>
      <t xml:space="preserve">https://www.idiger.gov.co/documents/20182/1436928/PAI_Informe_Formulaci%C3%B3n+y+Seguimiento_III_Trimestre_2024.pdf/fdf4fd20-124b-4323-89b8-60884069e560
</t>
    </r>
    <r>
      <rPr>
        <sz val="9"/>
        <color rgb="FF000000"/>
        <rFont val="Century Gothic"/>
      </rPr>
      <t xml:space="preserve">Link de Transparencia 4.3.1
Plan de Acción Estratégico PEI - III Trimestre 30/09/2024
</t>
    </r>
    <r>
      <rPr>
        <sz val="9"/>
        <color rgb="FF1155CC"/>
        <rFont val="Century Gothic"/>
      </rPr>
      <t>https://www.idiger.gov.co/documents/20182/1484389/PEI_Informe_Formulaci%C3%B3n+y+Seguimiento_III_Trimestre_2024.pdf/ca6d4ecc-70f2-4e95-92a5-34a4f8bc2545</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</si>
  <si>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</si>
  <si>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</si>
  <si>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</si>
  <si>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</si>
  <si>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</si>
  <si>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</si>
  <si>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</si>
  <si>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</si>
  <si>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</si>
  <si>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</si>
  <si>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</si>
  <si>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</si>
  <si>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</si>
  <si>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</si>
  <si>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</si>
  <si>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</si>
  <si>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</si>
  <si>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</si>
  <si>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</si>
  <si>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</si>
  <si>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</si>
  <si>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4F81BD"/>
        <rFont val="Century Gothic"/>
      </rPr>
      <t>ACTIVIDAD CUMPLIDA</t>
    </r>
    <r>
      <rPr>
        <sz val="9"/>
        <color rgb="FF4F81BD"/>
        <rFont val="Century Gothic"/>
      </rPr>
      <t xml:space="preserve">
</t>
    </r>
  </si>
  <si>
    <t xml:space="preserve">
https://www.idiger.gov.co/plan-estrategico-de-comunicaciones
https://drive.google.com/file/d/1TZD7xdAJSGuWGX8Aasv0G3yZrZjaEZ8f/view</t>
  </si>
  <si>
    <r>
      <rPr>
        <b/>
        <sz val="9"/>
        <color theme="1"/>
        <rFont val="Century Gothic"/>
      </rPr>
      <t xml:space="preserve">Subcomponente 2
</t>
    </r>
    <r>
      <rPr>
        <sz val="9"/>
        <color theme="1"/>
        <rFont val="Century Gothic"/>
      </rPr>
      <t>Desarrollar escenarios de diálogo de doble vía con la ciudadanía y sus organizaciones</t>
    </r>
  </si>
  <si>
    <r>
      <rPr>
        <sz val="9"/>
        <color rgb="FF000000"/>
        <rFont val="Century Gothic"/>
      </rPr>
      <t>Desarrollar espacios de diálogo ciudadano / Dialogo social para control social, sobre los temas que se consideren relevantes y/o sobre el balance de las Subdirecciones misionales en la vigencia</t>
    </r>
    <r>
      <rPr>
        <sz val="9"/>
        <color rgb="FFFF0000"/>
        <rFont val="Century Gothic"/>
      </rPr>
      <t xml:space="preserve"> 2023.</t>
    </r>
    <r>
      <rPr>
        <sz val="9"/>
        <color rgb="FF000000"/>
        <rFont val="Century Gothic"/>
      </rPr>
      <t xml:space="preserve">
</t>
    </r>
  </si>
  <si>
    <t>* Registro fotográfico, capturas de pantalla, links o documentos, que den cuenta de la realización de un (1) diálogo ciudadano.
* Un (1) formato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</si>
  <si>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</si>
  <si>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</si>
  <si>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</si>
  <si>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</si>
  <si>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</si>
  <si>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</si>
  <si>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El 18/07/2024 se realizó un (1) Diálogo Ciudadano en el cual se socializó el PDD 2024-2027 abordando las metas y programas afines a la entidad, de igual manera, se trataron temas de la gestión de riesgos en el ámbito escolar, fenómeno del niño y la niña. Este Diálogo Ciudadano fue ejecutado en el Colegio Yermo y Parres </t>
  </si>
  <si>
    <t>*Listados de asistencia.
*Registros fotográficos del espacio de diálogo ciudadano.
*Registros encuesta de satisfacción.
*Acta de reunión espacio de participación.
*Presentación (PPT) de la actividad.</t>
  </si>
  <si>
    <t>Se evidencia el cumplimiento de la actividad en un 100%, con los soportes presentados.</t>
  </si>
  <si>
    <r>
      <rPr>
        <b/>
        <sz val="9"/>
        <color rgb="FF000000"/>
        <rFont val="Century Gothic"/>
      </rPr>
      <t>17/03/2025.</t>
    </r>
    <r>
      <rPr>
        <sz val="9"/>
        <color rgb="FF000000"/>
        <rFont val="Century Gothic"/>
      </rPr>
      <t xml:space="preserve"> Para dar cumplimiento a la acción de desarrollo de espacios de diálogo ciudadano y diálogo social para control social, sobre los temas del IDIGER en la vigencia 2023, se evidenció:
- Se evidencia acta de reunión del día 18/07/2024 del espacio ciudadano desarrollado en el Colegio Yermo y Parres (Localidad de Engativá) con el objetivo ¨Socializar el Plan Distrital de Desarrollo (PDD) vigencia 2024 – 2027, bajo el enfoque de los objetivos y programas definidos en materia de gestión del riesgo y cambio climático para los (as) ciudadanos (as) del Distrito Capital, mediante diálogos ciudadanos, en el marco de la fase 4 de la formulación del PDD¨.
-  Se evidencia lista de asistencia de la 5 Reunión con rectores (as) de Instituciones Educativas Privadas en Engativá, en el colegio Yermo y Parres del día 18/07/2024.
- Se evidencia encuesta de satisfacción del día 18/07/2024.
- Se evidencia presentación en formato .pdf denominada Importancia del PEGR – CC.
- Se evidencia registro fotográfico de la actividad realizada el 18/07/2024.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</si>
  <si>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https://drive.google.com/drive/folders/1Uvgq--TncDC1WaL3hECJE1t4A5hhP-8L</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</si>
  <si>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</si>
  <si>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</si>
  <si>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</si>
  <si>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</si>
  <si>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</si>
  <si>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</si>
  <si>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</si>
  <si>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</si>
  <si>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</si>
  <si>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</si>
  <si>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</si>
  <si>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https://docs.google.com/presentation/d/1EhMiqGJXIhtmrQvxfgHgsqjpQxDA_9UY/edit#slide=id.p7</t>
    </r>
    <r>
      <rPr>
        <sz val="9"/>
        <color rgb="FF000000"/>
        <rFont val="Century Gothic"/>
      </rPr>
      <t xml:space="preserve">
</t>
    </r>
  </si>
  <si>
    <t xml:space="preserve">Durante este peridodo se han publicado las actividades que ha realizado el IDIGER en los canales de comunicación externa, principalmente la atención a las emergencias presentadas en la autopista norte, usaquen, Rafael Uribe Uribe y Bosa </t>
  </si>
  <si>
    <r>
      <rPr>
        <sz val="9"/>
        <color rgb="FF000000"/>
        <rFont val="Century Gothic"/>
      </rPr>
      <t xml:space="preserve">Infome de eventos y actvidades publicadas en las redes sociales de la entidad
</t>
    </r>
    <r>
      <rPr>
        <sz val="9"/>
        <color rgb="FF1155CC"/>
        <rFont val="Century Gothic"/>
      </rPr>
      <t>https://drive.google.com/drive/folders/1yrqHeTcjtceSWIIW_AdSXMOkoU9DzsYD</t>
    </r>
  </si>
  <si>
    <r>
      <rPr>
        <b/>
        <sz val="9"/>
        <color rgb="FF000000"/>
        <rFont val="Century Gothic"/>
      </rPr>
      <t>17/03/2025.</t>
    </r>
    <r>
      <rPr>
        <sz val="9"/>
        <color rgb="FF000000"/>
        <rFont val="Century Gothic"/>
      </rPr>
      <t xml:space="preserve"> Para dar cumplimiento a la acción ¨Promover y publicar en los canales de comunicación externa institucional, los eventos y actividades institucionales¨, se evidenció:
- Informe Redes Sociales – Eventos y actividades agosto a diciembre / 2024: Análisis por red social X@idiger, de los días 02/12/2024,10/12/2024, 14/12/2024, 13/12/2024; Análisis por red social facebook@idigerBogotá de los días 13/11/2024, 14/11/2024; Análisis por red social Instagram@idigerBogotá del mes de diciembre.   
</t>
    </r>
    <r>
      <rPr>
        <b/>
        <sz val="9"/>
        <color rgb="FF4F81BD"/>
        <rFont val="Century Gothic"/>
      </rPr>
      <t>ACTIVIDAD CUMPLIDA</t>
    </r>
  </si>
  <si>
    <r>
      <rPr>
        <sz val="9"/>
        <color theme="1"/>
        <rFont val="Century Gothic"/>
      </rPr>
      <t xml:space="preserve">Drive
</t>
    </r>
    <r>
      <rPr>
        <sz val="9"/>
        <color rgb="FF1155CC"/>
        <rFont val="Century Gothic"/>
      </rPr>
      <t>https://drive.google.com/drive/folders/1yrqHeTcjtceSWIIW_AdSXMOkoU9DzsYD</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</si>
  <si>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</si>
  <si>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</si>
  <si>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</si>
  <si>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</si>
  <si>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</si>
  <si>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</si>
  <si>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</si>
  <si>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</si>
  <si>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</si>
  <si>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</si>
  <si>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https://drive.google.com/drive/folders/13tTfzZ99wh_QMQ94oHzIVjQOqEHSjyUG</t>
    </r>
  </si>
  <si>
    <t>Para el último cuatrimestre, se socializo la circular 004, Lineamientos técnicos y metodológicos del proceso de rendición de cuentas de la Administración Distrital vigencia 2024 - 2027</t>
  </si>
  <si>
    <t>* correo de coailización a directivos
* Presentación ante Comite 
* Circular 004</t>
  </si>
  <si>
    <r>
      <rPr>
        <b/>
        <sz val="9"/>
        <color rgb="FF000000"/>
        <rFont val="Century Gothic"/>
      </rPr>
      <t>17/03/2025.</t>
    </r>
    <r>
      <rPr>
        <sz val="9"/>
        <color rgb="FF000000"/>
        <rFont val="Century Gothic"/>
      </rPr>
      <t xml:space="preserve"> Para dar cumplimiento a la acción ¨Sensibilizar a funcionarios y contratistas en temas relacionados con rendición de cuentas y/o participación ciudadana¨, se evidenció:
- Se evidencia correo de la Oficina de Control Interno del día 28/10/2024, donde se socializa a la OAP, MIPG, la Dirección y Comunicaciones, de los radicados 2024ER20704 y 2024ER20725 sobre los lineamientos técnicos y metodológicos del proceso de rendición de cuentas de la Administración Distrital vigencia 2024 – 2027 de la Veeduría Distrital.  
- Se evidencia presentación en Power Point ¨Presentación Ajustes PTEP y Guía de Riesgos Corregido – (Aprobación Guía para la Administración de los Riesgos de Gestión y Corrupción y Ajustes Programa de Transparencia y Ética Pública PTEP – 2024, donde se acoge los lineamientos técnicos y metodológicos de rendición de cuentas de la Veeduría Distrital.  
</t>
    </r>
    <r>
      <rPr>
        <b/>
        <sz val="9"/>
        <color rgb="FF4F81BD"/>
        <rFont val="Century Gothic"/>
      </rPr>
      <t>ACTIVIDAD CUMPLIDA</t>
    </r>
  </si>
  <si>
    <r>
      <rPr>
        <sz val="9"/>
        <color theme="1"/>
        <rFont val="Century Gothic"/>
      </rPr>
      <t xml:space="preserve">Drive
</t>
    </r>
    <r>
      <rPr>
        <sz val="9"/>
        <color rgb="FF1155CC"/>
        <rFont val="Century Gothic"/>
      </rPr>
      <t>https://drive.google.com/drive/folders/1CCkXvOrJ-qjW2dHXFlwSvwJMS0HzzdNx</t>
    </r>
  </si>
  <si>
    <t>Capacitar a funcionarios, contratistas y/o equipo líder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</si>
  <si>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</si>
  <si>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</si>
  <si>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</si>
  <si>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</si>
  <si>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</si>
  <si>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</si>
  <si>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 día 13/11/2024 desde la Oficina Asesora de Planeacion se realizó una jornada de capacitación y concertación sobre Diálogos Ciudadanos dirigidas al equipo de gobernanza del IDIGER, donde se trataron los siguientes temas: estrategia de participación Ciudadana IDIGER, Rendición de Cuentas (audiencias públicas y diálogos ciudadanos), espacios de participación, actores involucrados, contexto circular No. 004 de 2024 Veeduría Distrital y concertación de posible diálogo ciudadano.</t>
  </si>
  <si>
    <t>*Listado de asistencia de google forms.
*Screenshot capacitación realizada por google meet.x
*PPT de la capacitación realizada</t>
  </si>
  <si>
    <r>
      <rPr>
        <b/>
        <sz val="9"/>
        <color rgb="FF000000"/>
        <rFont val="Century Gothic"/>
      </rPr>
      <t>17/03/2025.</t>
    </r>
    <r>
      <rPr>
        <sz val="9"/>
        <color rgb="FF000000"/>
        <rFont val="Century Gothic"/>
      </rPr>
      <t xml:space="preserve"> Para dar cumplimiento a la acción ¨Capacitar a funcionarios, contratistas y/o equipo líder de rendición de cuentas, en materia de participación ciudadana y/o rendición de cuentas¨, se evidenció:
-        Se evidencia capacitación virtual del día 13/11/2024, con la participación de 10 colaboradores del IDIGER.
-        Se evidencia presentación en Power Point ¨Rendición de Cuentas con los temas de Diálogos ciudadanos y Audiencias Públicas. Espacio de Conocimiento y concertación IDIGER¨: 
●Estrategia de participación ciudadana IDIGER. 
● Rendición de Cuentas (Diálogo Ciudadano y Audiencia Pública). 
● Actores involucrados. 
● Espacios de participación. 
● Contexto circular No. 004 de 2024 Veeduría Distrital. ● Escenarios de participación pendientes Equipo de Gobernanza. 
● Concertación posible Diálogo Ciudadano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</si>
  <si>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https://drive.google.com/drive/folders/1T_xLSArhsPiBkG9Zzt7QtRw7yHPgihXA</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</si>
  <si>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</si>
  <si>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</si>
  <si>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</si>
  <si>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</si>
  <si>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</si>
  <si>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</si>
  <si>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</si>
  <si>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</si>
  <si>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</si>
  <si>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</si>
  <si>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</si>
  <si>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</si>
  <si>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</si>
  <si>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</si>
  <si>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</si>
  <si>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t>Durante esta vigencia, se logró un cumplimiento del 100% en este componente, ya que todas las actividades fueron desarrolladas según lo planeado. No obstante, se recomienda que, para la próxima vigencia, se establezcan metas alcanzables dentro del Programa de Transparencia y Ética Pública (PTEP), y que los indicadores propuestos sean claramente medibles y realizables, con el fin de asegurar un cumplimiento similar en el futuro.</t>
  </si>
  <si>
    <t>COMPONENTE 3: MECANISMOS PARA MEJORAR LA ATENCIÓN A LA CIUDADANÍA</t>
  </si>
  <si>
    <t>FECHA PROGRAMADA DE CUMPLIMIENTO</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</si>
  <si>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</si>
  <si>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</si>
  <si>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</si>
  <si>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</si>
  <si>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t>Elaborar y socializar el informe consolidado del estado de las PQRSD.</t>
  </si>
  <si>
    <t>* Cuatro (4) Informes publicados y socializados al interior de la entidad</t>
  </si>
  <si>
    <t>Revisar las observaciones enviadas por la Veeduría Distrital en el último informe de accesibilidad enviado en 2022 y adelantar adecuaciones a los espacios físicos de atención y servicio a la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</si>
  <si>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</si>
  <si>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</si>
  <si>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</si>
  <si>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</si>
  <si>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</si>
  <si>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</si>
  <si>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</si>
  <si>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</si>
  <si>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</si>
  <si>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</si>
  <si>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15 de diciembre de 2024</t>
  </si>
  <si>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</si>
  <si>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</si>
  <si>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</si>
  <si>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Actualizar el portafolio de trámites, OPA's, consultas de acceso a la información y servicios del IDIGER.</t>
  </si>
  <si>
    <t>* Portafolio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</si>
  <si>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</si>
  <si>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</si>
  <si>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t>Se evidencia el cumplimiento de la actividad en un 100%, el cual se puede evidenciar en el link reportado.</t>
  </si>
  <si>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</si>
  <si>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</si>
  <si>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</si>
  <si>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</si>
  <si>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</si>
  <si>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</si>
  <si>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</si>
  <si>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</si>
  <si>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</si>
  <si>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</si>
  <si>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</si>
  <si>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</si>
  <si>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</si>
  <si>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</si>
  <si>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4.4</t>
  </si>
  <si>
    <t>Realizar la consolidación y publicación (en el link: https://www.idiger.gov.co/calendarioactividades) del calendario de actividades, eventos, visitas y demás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</si>
  <si>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</si>
  <si>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</si>
  <si>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</si>
  <si>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4.5</t>
  </si>
  <si>
    <t>Participar en una (1) feria de servicios organizada por la Alcaldía Mayor de Bogotá.</t>
  </si>
  <si>
    <t>* Un informe ejecutivo con registro fotográfico, describiendo los resultados, actividades y demas que se considere pertinente de la feria de serivicos realizada.</t>
  </si>
  <si>
    <t>Subdirecciones Misionales
Comunicaciones
Oficina TIC</t>
  </si>
  <si>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</si>
  <si>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</si>
  <si>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</si>
  <si>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</si>
  <si>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</si>
  <si>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</si>
  <si>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</si>
  <si>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</si>
  <si>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</si>
  <si>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</si>
  <si>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</si>
  <si>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</si>
  <si>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</si>
  <si>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</si>
  <si>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</si>
  <si>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</si>
  <si>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</si>
  <si>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</si>
  <si>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</si>
  <si>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</si>
  <si>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</si>
  <si>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</si>
  <si>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</si>
  <si>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</si>
  <si>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</si>
  <si>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</si>
  <si>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</si>
  <si>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</si>
  <si>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</si>
  <si>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</si>
  <si>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</si>
  <si>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</si>
  <si>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https://drive.google.com/drive/folders/11rlPtPkZMSSPDMvhc4siwRPzKXkbr7e8</t>
    </r>
  </si>
  <si>
    <t>Elaboración y envió al DAFP la solicitud de concepto técnico para el servicios y tramite:  "Evaluación de planes de emergencia y contingencia – PEC y emisión de conceptos técnicos para el registro de parques de diversiones, atracciones mecánicas, dispositivos de entretenimiento e inflables, en el Distrito Capital", y  “Evaluación de Planes de Emergencias y Contingencia - PEC- y Emisión de Conceptos Técnicos para Aglomeraciones de Publico en el Distrito Capital”</t>
  </si>
  <si>
    <t>Comunicación Interna 2024IE23930 del 30 de diciembre de 2024</t>
  </si>
  <si>
    <t>Se evidencia el cumplimiento de la actividad en un 100%, con el soporte presentado.</t>
  </si>
  <si>
    <r>
      <rPr>
        <b/>
        <sz val="9"/>
        <color rgb="FF000000"/>
        <rFont val="Century Gothic"/>
      </rPr>
      <t>18/03/2025.</t>
    </r>
    <r>
      <rPr>
        <sz val="9"/>
        <color rgb="FF000000"/>
        <rFont val="Century Gothic"/>
      </rPr>
      <t xml:space="preserve"> 1.1 Para dar cumplimiento a la acción ¨Solicitar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 Comunicación con CORDIS enviada al DAFP". Se evidenció:
Radicado 2024EE23930 de 30/12/2024 del IDIGER al Departamento Administrativo de la Función Pública – DAFP . Asunto: Concepto Técnico o Jurídica. Mediante el cual solicita Concepto Técnico o jurídico para conocer el servicio de ¨Evaluación de planes de emergencia y contingencia – PEC y emisión de conceptos técnicos para el registro de parques de diversiones, atracciones mecánicas, dispositivos de entrenamiento e inflables en el Distrito Capital son de responsabilidad del IDIGER. 
</t>
    </r>
    <r>
      <rPr>
        <b/>
        <sz val="9"/>
        <color rgb="FF4F81BD"/>
        <rFont val="Century Gothic"/>
      </rPr>
      <t>ACTIVIDAD CUMPLIDA</t>
    </r>
  </si>
  <si>
    <r>
      <rPr>
        <sz val="9"/>
        <color theme="1"/>
        <rFont val="Century Gothic"/>
      </rPr>
      <t xml:space="preserve">Drive
</t>
    </r>
    <r>
      <rPr>
        <sz val="9"/>
        <color rgb="FF1155CC"/>
        <rFont val="Century Gothic"/>
      </rPr>
      <t>https://drive.google.com/drive/folders/1wxO9IZ5kilU-PnQ8koCFAhA_rKvZ031d</t>
    </r>
  </si>
  <si>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</si>
  <si>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</si>
  <si>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</si>
  <si>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</si>
  <si>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</si>
  <si>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</si>
  <si>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</si>
  <si>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</si>
  <si>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</si>
  <si>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</si>
  <si>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</si>
  <si>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</si>
  <si>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</si>
  <si>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</si>
  <si>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https://drive.google.com/drive/folders/1k9wJO90SpPaERUsGYA1ZYRsACRnFMr-s</t>
    </r>
  </si>
  <si>
    <t>Durante este periodo se realizó el reporte estadístico en la plataforma del SUIT de los meses correspondientes de Septiembre de 2024 a Diciembre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</si>
  <si>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 Septiembre 2024 a Diciembre 2024</t>
  </si>
  <si>
    <r>
      <rPr>
        <b/>
        <sz val="9"/>
        <color theme="1"/>
        <rFont val="Century Gothic"/>
      </rPr>
      <t>18/03/2025.</t>
    </r>
    <r>
      <rPr>
        <sz val="9"/>
        <color theme="1"/>
        <rFont val="Century Gothic"/>
      </rPr>
      <t xml:space="preserve"> 2.1 Para dar cumplimiento a la acción "Registrar los datos de operación de los trámites, OPA y consultas de acceso a la información pública que se encuentran inscritos oficialmente en la plataforma del Sistema Único de Información de Trámites (SUIT) - Indicador Capturas de pantalla de la plataforma del SUIT que demuestran los datos de operación registrados mensualmente.". Se evidenció:
- Captura reporte Certificado de afectación por emergencia, calamidad y/o desastre. Septiembre (julio - agosto - septiembre de 2024 – SUIT). Número de PQRD recibidas tres (3).
- Captura reporte Certificado de afectación por emergencia, calamidad y/o desastre.   Octubre (octubre - noviembre - diciembre de 2024 – SUIT). Número de PQRD recibidas tres (3).
- Captura reporte Certificado de afectación por emergencia, calamidad  y/o desastre. Noviembre (octubre - noviembre - diciembre de 2024 – SUIT. Número de PQRD recibidas cinco (5).
- Captura reporte Certificado de afectación por emergencia, calamidad  y/o desastre. Diciembre (octubre - noviembre - diciembre de 2024 – SUIT. Número de PQRD recibidas seis (6).
</t>
    </r>
    <r>
      <rPr>
        <b/>
        <sz val="9"/>
        <color theme="4"/>
        <rFont val="Century Gothic"/>
      </rPr>
      <t>ACTIVIDAD CUMPLIDA</t>
    </r>
  </si>
  <si>
    <r>
      <rPr>
        <sz val="9"/>
        <color theme="1"/>
        <rFont val="Century Gothic"/>
      </rPr>
      <t xml:space="preserve">Drive
</t>
    </r>
    <r>
      <rPr>
        <sz val="9"/>
        <color rgb="FF1155CC"/>
        <rFont val="Century Gothic"/>
      </rPr>
      <t>https://drive.google.com/drive/folders/1QeUd5VCtT902bq7OD9juzL0TrS1WA0bH</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</si>
  <si>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</si>
  <si>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</si>
  <si>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</si>
  <si>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</si>
  <si>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</si>
  <si>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</si>
  <si>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</si>
  <si>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t>Esta actividad se dió cumplimiento en el segundo cuatrimestre.</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</si>
  <si>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</si>
  <si>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</si>
  <si>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</si>
  <si>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</si>
  <si>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</si>
  <si>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</si>
  <si>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</si>
  <si>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</si>
  <si>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</si>
  <si>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</si>
  <si>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</si>
  <si>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</si>
  <si>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</si>
  <si>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</si>
  <si>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</si>
  <si>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https://drive.google.com/drive/folders/1RWB74JdVJ01KrkAwlIWNqqTG2IGNBXkE</t>
    </r>
  </si>
  <si>
    <t>Se difundió información de oferta de trámites, OPA's, consultas de acceso a la información pública y servicios, por medio de las redes sociales de la entidad</t>
  </si>
  <si>
    <r>
      <rPr>
        <sz val="9"/>
        <color theme="1"/>
        <rFont val="Century Gothic"/>
      </rPr>
      <t xml:space="preserve">Informe de trámites y otros servicios 
</t>
    </r>
    <r>
      <rPr>
        <sz val="9"/>
        <color rgb="FF1155CC"/>
        <rFont val="Century Gothic"/>
      </rPr>
      <t>https://drive.google.com/drive/folders/1u0h6WRzlScfY5rn5Lc1vUMA4RUdPTo-D</t>
    </r>
  </si>
  <si>
    <r>
      <rPr>
        <b/>
        <sz val="9"/>
        <color theme="1"/>
        <rFont val="Century Gothic"/>
      </rPr>
      <t xml:space="preserve">19/03/2025. </t>
    </r>
    <r>
      <rPr>
        <sz val="9"/>
        <color theme="1"/>
        <rFont val="Century Gothic"/>
      </rPr>
      <t xml:space="preserve">Para dar cumplimiento a la acción ¨Difundir información de oferta de trámites, OPA's, consultas de acceso a la información pública y servicios, por medio de los canales de comunicación externos institucionales¨. Capturas de pantalla por cuatrimestre publicaciones del portafolio de trámites, servicios y OPA's y con la divulgación del portafolio en las redes sociales, se evidenció:
- Informe de Redes Sociales Trámites y otros servicios Agosto - Diciembre 2024: Red Social X (25/11/2024, 29/11/2024, 13/12/2024, 15/12/2024), Facebook (25/09/2024, 09/10/2024, 10/10/2024, 16/10/202, 22/10/2024, 28/10/2024, 12/11/2024, 05/11/2024, 13/11/2024, 02/12/2024), Instagram (13/11/2024, 17/11/2024, 21/11/2024, 07/11/2024, 12/11/2024, 1/11/2024, 06/12/2024).
</t>
    </r>
    <r>
      <rPr>
        <b/>
        <sz val="9"/>
        <color theme="4"/>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</si>
  <si>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https://drive.google.com/drive/folders/1u0h6WRzlScfY5rn5Lc1vUMA4RUdPTo-D</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</si>
  <si>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</si>
  <si>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</si>
  <si>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</si>
  <si>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</si>
  <si>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</si>
  <si>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</si>
  <si>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</si>
  <si>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</si>
  <si>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</si>
  <si>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https://drive.google.com/drive/folders/1-l91YUIP4-Fch1hKggJGung9XCFQNC0s</t>
    </r>
  </si>
  <si>
    <t>No se terminó de ejecutar, ya que certicamara no ha podido dar solución para resolver el error que se presenta con la firma digital. No se evidencia demanda del servicio, por tal motivo no se puede realizar ninguna encuesta.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</si>
  <si>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</si>
  <si>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19/03/2025.</t>
    </r>
    <r>
      <rPr>
        <sz val="9"/>
        <color theme="1"/>
        <rFont val="Century Gothic"/>
      </rPr>
      <t xml:space="preserve"> Para dar cumplimiento a la acción ¨Implementar la encuesta de evaluación de experiencias de los usuarios para la OPA denominada "Certificado de afectación por emergencias, calamidad y/o desastres¨. No se encontró evidencia del cumplimiento de la acción. 
A raíz que Certicamara no ha podido dar solución de resolver el error que se presenta con la firma digital en los certificados de afectación por emergencias, calamidad y/o desastres y no verificar el número demanda del servicio, no se puede realizar ninguna encuesta.
</t>
    </r>
    <r>
      <rPr>
        <b/>
        <sz val="9"/>
        <color rgb="FFFF0000"/>
        <rFont val="Century Gothic"/>
      </rPr>
      <t>ACTIVIDAD INCUMPLIDA</t>
    </r>
    <r>
      <rPr>
        <sz val="9"/>
        <color theme="1"/>
        <rFont val="Century Gothic"/>
      </rPr>
      <t xml:space="preserve">
</t>
    </r>
  </si>
  <si>
    <t>No se evidencia</t>
  </si>
  <si>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</si>
  <si>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</si>
  <si>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</si>
  <si>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</si>
  <si>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</si>
  <si>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</si>
  <si>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</si>
  <si>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</si>
  <si>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</si>
  <si>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</si>
  <si>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</si>
  <si>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</si>
  <si>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</si>
  <si>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</si>
  <si>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</si>
  <si>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</si>
  <si>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</si>
  <si>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</si>
  <si>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</si>
  <si>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</si>
  <si>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</si>
  <si>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</si>
  <si>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</si>
  <si>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rgb="FF000000"/>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</si>
  <si>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</si>
  <si>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</si>
  <si>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</si>
  <si>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</si>
  <si>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</si>
  <si>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</si>
  <si>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</si>
  <si>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</si>
  <si>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</si>
  <si>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</si>
  <si>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</si>
  <si>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</si>
  <si>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</si>
  <si>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</si>
  <si>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</si>
  <si>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</si>
  <si>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</si>
  <si>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</si>
  <si>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 xml:space="preserve">https://drive.google.com/drive/folders/1uGN_2A7NRo5NqLQ8dpn_p9grkFNo27ix
</t>
    </r>
    <r>
      <rPr>
        <sz val="9"/>
        <color rgb="FF000000"/>
        <rFont val="Century Gothic"/>
      </rPr>
      <t>Plataforma del SUIT</t>
    </r>
  </si>
  <si>
    <t>Se realiza el monitoreo y el cumplimiento de los seis criterios establecidos en la plataforma del SUIT para dar por implementada la estrategia de racionalización en la plataforma del SUIT como 2da linea de defensa.</t>
  </si>
  <si>
    <r>
      <rPr>
        <sz val="9"/>
        <color rgb="FF000000"/>
        <rFont val="Century Gothic"/>
      </rPr>
      <t xml:space="preserve">
</t>
    </r>
    <r>
      <rPr>
        <b/>
        <sz val="9"/>
        <color rgb="FF000000"/>
        <rFont val="Century Gothic"/>
      </rPr>
      <t>19/03/2025.</t>
    </r>
    <r>
      <rPr>
        <sz val="9"/>
        <color rgb="FF000000"/>
        <rFont val="Century Gothic"/>
      </rPr>
      <t xml:space="preserve"> Para dar cumplimiento a la acción "Implementar en la plataforma del SUIT, la estrategia de racionalización para realizar el cambio del OPA denominado "Certificado de afectación por emergencias, calamidad y/o desastres" a Consulta de acceso a la información pública - Documento emitido por la plataforma del SUIT". Se evidenció:
Soporte de la Plataforma Datos Trámites Racionalizados - SUIT: El monitoreo de la segunda línea del ¨Certificado de afectación por emergencia calamidad y/o desastre¨ con la siguiente observación/recomendación ¨Una vez revisadas los soportes, se evidencia el cumplimiento del plan de trabajo para la implementación de la estrategia de racionalización de trámites de la vigencia 2024.
Soporte del monitoreo de la Estrategia de Racionalización 2025: El monitoreo de la segunda línea de defensa del certificado de afectación por emergencia, calamidad y/o desastre, con la siguiente observación/recomendación ¨La OAP evidenció en el 3er cuatrimestre de 2022, que el plan de trabajo definido para implementar la estrategia de racionalización fue cumplida en su totalidad. Así mismo, se actualizó el formulario de la OAP en la plataforma de SUIT de cara a la ciudadanía, se socializó la mejora a la comunidad, funcionarios y contratista, se evidenció que la ciudadanía está recibiendo el beneficio y se midieron los beneficios que recibe el ciudadano por la mejora implementada¨. 
Se evidencia archivo de Excel con el detalle del monitoreo y seguimiento por la OAP a los trámites racionalizados por el IDIGER.
Archivo en Excel del Monitoreo a la Estrategia Racionalizacion 2024, donde la OAP informa ¨Una vez realizado el monitoreo, se evidencia la creación del plan de acción a ejecutar para la implementación de la estrategia de racionalización 2024, sin embargo, aún no se han cumplido los numerales 2 al 6, debido a que las mejoras planificadas aún se encuentran en ejecución por parte de la Oficina TIC, el equipo de comunicaciones, atención al ciudadano y la Subdirección para el Manejo de Emergencias y Desastres, de acuerdo a los compromisos adquiridos en reunión del pasado 19-06-2024¨.
</t>
    </r>
    <r>
      <rPr>
        <b/>
        <sz val="9"/>
        <color theme="4"/>
        <rFont val="Century Gothic"/>
      </rPr>
      <t>ACTIVIDAD CUMPLIDA</t>
    </r>
  </si>
  <si>
    <r>
      <rPr>
        <sz val="9"/>
        <color theme="1"/>
        <rFont val="Century Gothic"/>
      </rPr>
      <t xml:space="preserve">Drive
</t>
    </r>
    <r>
      <rPr>
        <sz val="9"/>
        <color rgb="FF1155CC"/>
        <rFont val="Century Gothic"/>
      </rPr>
      <t>https://drive.google.com/drive/folders/1rVU7LSXOLwekWA4cmsi7eQ0vBru0HBmp</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</si>
  <si>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</si>
  <si>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</si>
  <si>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</si>
  <si>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</si>
  <si>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</si>
  <si>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</si>
  <si>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</si>
  <si>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</si>
  <si>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</si>
  <si>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</si>
  <si>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</si>
  <si>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</si>
  <si>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</si>
  <si>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rFont val="Arial"/>
      </rPr>
      <t xml:space="preserve">1.                             </t>
    </r>
    <r>
      <rPr>
        <sz val="10"/>
        <color rgb="FF1155CC"/>
        <rFont val="Arial"/>
      </rPr>
      <t>https://drive.google.com/drive/folders/1jm_CeDxOy4o1EwhPnNzFWg45tqpKeOkY</t>
    </r>
    <r>
      <rPr>
        <sz val="10"/>
        <color rgb="FF0000FF"/>
        <rFont val="Arial"/>
      </rPr>
      <t xml:space="preserve">
</t>
    </r>
    <r>
      <rPr>
        <sz val="10"/>
        <rFont val="Arial"/>
      </rPr>
      <t xml:space="preserve">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</si>
  <si>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</si>
  <si>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rgb="FF9BBB59"/>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</si>
  <si>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</si>
  <si>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t xml:space="preserve">1. Se realizaron actividades de divulgación de la Política de Gobierno Digital.                                                                              
2.  Se actualizaron con las nuevas plantillas los datos correspondientes a:                                                                 7. Datos abiertos: 7.1 Instrumentos de gestión de la información
7.1.1 Registro de Activos de Información, se envió a planeación para su publicación.
7.1.2 Índice de Información clasificada y reservada.Ya está actualizada. 
7.1.3 Esquema de publicación de la información. Está actualizada.      
3. Se actualizaron los conjuntos de datos.  Correspondiente al segundo semestre de 2024 en los portales de datos Bogotá y datos Colombia.                                                                                                                                                                                                La publicación está pendiente ya que todas las áreas están actualizando documentos. </t>
  </si>
  <si>
    <r>
      <rPr>
        <u/>
        <sz val="11"/>
        <color rgb="FF0000FF"/>
        <rFont val="Arial"/>
      </rPr>
      <t>https://drive.google.com/drive/folders/1b4UyA0Eh5xU8VI4iA5HMba_W7jEc4nND</t>
    </r>
    <r>
      <rPr>
        <sz val="11"/>
        <rFont val="Arial"/>
      </rPr>
      <t xml:space="preserve">    </t>
    </r>
    <r>
      <rPr>
        <u/>
        <sz val="11"/>
        <color rgb="FF1155CC"/>
        <rFont val="Arial"/>
      </rPr>
      <t>https://datosabiertos.bogota.gov.co/organization/idiger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</si>
  <si>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</si>
  <si>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</si>
  <si>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</si>
  <si>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</si>
  <si>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</si>
  <si>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</si>
  <si>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</si>
  <si>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</si>
  <si>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</si>
  <si>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</si>
  <si>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</si>
  <si>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</si>
  <si>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</si>
  <si>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t>Divulgación por medio de los canales de comunicación internos...</t>
  </si>
  <si>
    <t>https://drive.google.com/drive/folders/1ROy6YrhvSCUDJtqKM0MowwMxmdOdks_N</t>
  </si>
  <si>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</si>
  <si>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</si>
  <si>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</si>
  <si>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</si>
  <si>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</si>
  <si>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</si>
  <si>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</si>
  <si>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</si>
  <si>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</si>
  <si>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t>
    </r>
    <r>
      <rPr>
        <sz val="9"/>
        <color rgb="FF000000"/>
        <rFont val="Century Gothic"/>
      </rPr>
      <t xml:space="preserve">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</si>
  <si>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</si>
  <si>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</si>
  <si>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</si>
  <si>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t>Las guías falta publicarlas en el mapa de procesos.  Se dió apertura al conjunto de datos primer respondiente, y se envvió información a MINTIC para crear la carpeta de servicios ciudadanos del IDIGER, como estrategia para servicios ciudadanos. Se actualizaron los datos abiertos del segundo semestre en el portal de datos Bogotá y datos colombia.</t>
  </si>
  <si>
    <r>
      <rPr>
        <u/>
        <sz val="9"/>
        <color rgb="FF000000"/>
        <rFont val="Century Gothic"/>
      </rPr>
      <t>https://datosabiertos.bogota.gov.co/organization/idiger</t>
    </r>
    <r>
      <rPr>
        <u/>
        <sz val="9"/>
        <color rgb="FF000000"/>
        <rFont val="Century Gothic"/>
      </rPr>
      <t xml:space="preserve">         </t>
    </r>
    <r>
      <rPr>
        <u/>
        <sz val="9"/>
        <color rgb="FF1155CC"/>
        <rFont val="Century Gothic"/>
      </rPr>
      <t>https://drive.google.com/drive/folders/1IAOmikhZP8bvYAmXWVJQOw02m01o6Wmm</t>
    </r>
  </si>
  <si>
    <r>
      <rPr>
        <sz val="9"/>
        <color rgb="FF000000"/>
        <rFont val="Century Gothic"/>
      </rPr>
      <t xml:space="preserve">De acuerdo con las evidencias entregadas por el proceso, se da cuenta del avance en la ejecución de la actividad, dando como resultado la publicación de datos abiertos Colombia el IDIGER y faltando la Guía metodológica para la identificación de datos abiertos y Guía para la apertura de datos Abiertos del IDIGER elaboradas / actualizadas, y publicadas en el mapa de procesos de la página web institucional, por lo anterior el </t>
    </r>
    <r>
      <rPr>
        <b/>
        <sz val="9"/>
        <color rgb="FF000000"/>
        <rFont val="Century Gothic"/>
      </rPr>
      <t>cumplimiento de la actividad es 50%</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</si>
  <si>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</si>
  <si>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</si>
  <si>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</si>
  <si>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</si>
  <si>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</si>
  <si>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</si>
  <si>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</si>
  <si>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</si>
  <si>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</si>
  <si>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u/>
        <sz val="9"/>
        <color rgb="FF0000FF"/>
        <rFont val="Century Gothic"/>
      </rPr>
      <t xml:space="preserve">                                                                                                                                                                                                                  2.                                                                                                                                                                        </t>
    </r>
    <r>
      <rPr>
        <u/>
        <sz val="9"/>
        <color rgb="FF1155CC"/>
        <rFont val="Century Gothic"/>
      </rPr>
      <t>https://drive.google.com/drive/folders/1SJ1c5mfwNbMCKCKnUUUe8pcpIDGX_0Ki</t>
    </r>
    <r>
      <rPr>
        <u/>
        <sz val="9"/>
        <color rgb="FF0000FF"/>
        <rFont val="Century Gothic"/>
      </rPr>
      <t xml:space="preserve">                                   b.                                  </t>
    </r>
    <r>
      <rPr>
        <u/>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</si>
  <si>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</si>
  <si>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</si>
  <si>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</si>
  <si>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Publicación de la política de Gobierno de datos. Para continuar con la implementación se contrató en diciembre un ingeniero para Gobierno Digital.</t>
  </si>
  <si>
    <t>https://www.idiger.gov.co/documents/20182/979747/TC-MN-03+Manual+de+Gobierno+de+DatosPrincipios%2C+Pol%C3%ADticas+y+Lineamientos++v2.pdf/e3cf1d13-6351-48ee-8941-1f83427b4b0a</t>
  </si>
  <si>
    <r>
      <rPr>
        <sz val="9"/>
        <color rgb="FF000000"/>
        <rFont val="Century Gothic"/>
      </rPr>
      <t xml:space="preserve">De acuerdo con las evidencias entregadas por el proceso, se da cuenta del avance en la ejecución de la actividad, dando como resultado la actualización del Manual de Gobierno de Datos, Principios, Políticas y Lineamientos y publicadas en el mapa de procesos de la página web institucional, isin embargo, no se evidencia la planeación de actividades  u hoja de ruta para la implementación, por lo anterior el </t>
    </r>
    <r>
      <rPr>
        <b/>
        <sz val="9"/>
        <color rgb="FF000000"/>
        <rFont val="Century Gothic"/>
      </rPr>
      <t>cumplimiento de la actividad es 66%</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</si>
  <si>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</si>
  <si>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</si>
  <si>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</si>
  <si>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</si>
  <si>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</si>
  <si>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</si>
  <si>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</si>
  <si>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</si>
  <si>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</si>
  <si>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</si>
  <si>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</si>
  <si>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</si>
  <si>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</si>
  <si>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theme="1"/>
        <rFont val="Century Gothic"/>
      </rPr>
      <t xml:space="preserve">Drive
</t>
    </r>
    <r>
      <rPr>
        <sz val="9"/>
        <color rgb="FF1155CC"/>
        <rFont val="Century Gothic"/>
      </rPr>
      <t>https://drive.google.com/drive/folders/18aP2puHMGA7MHFGG7GhCAMmiZ1x9omkM</t>
    </r>
  </si>
  <si>
    <t>Se formuló el Plan de Acción de Participación Ciudadana 2024, en cumplimiento de la Política MIPG de Participación de Participación Ciudadana en la Gestión Pública. Este plan consta de 11 actvidades en el marco de la estrategia de participación ciudadana y de rendición de cuentas IDIGER.</t>
  </si>
  <si>
    <t>Se evidencia el cumplimiento de la actividad en la formulación del Plan de Acción de Participación Ciudadana en un 100%.</t>
  </si>
  <si>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</si>
  <si>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</si>
  <si>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</si>
  <si>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</si>
  <si>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</si>
  <si>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</si>
  <si>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</si>
  <si>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</si>
  <si>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https://drive.google.com/drive/folders/1W1RCl0qOIkxwRmHvRB0BUh1i-I_moQsk</t>
    </r>
  </si>
  <si>
    <t xml:space="preserve">Se han ejecutado cada una de las 11 actividades del Plan de Acción de Participación Ciudadana 2024. Actividades de responsabilidad de la Oficina Asesora de Planeación y las Subdirecciones de Reducción del Riesgo y Manejo de Emergencias.  </t>
  </si>
  <si>
    <t>*Plan de Acción Política de Participación Ciudadana 2024 con seguimiento.
*Soportes de ejecución actividades del plan</t>
  </si>
  <si>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</si>
  <si>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</si>
  <si>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</si>
  <si>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</si>
  <si>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</si>
  <si>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</si>
  <si>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</si>
  <si>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</si>
  <si>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</si>
  <si>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</si>
  <si>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</si>
  <si>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</si>
  <si>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</si>
  <si>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</si>
  <si>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</si>
  <si>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</si>
  <si>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</si>
  <si>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</si>
  <si>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</si>
  <si>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</si>
  <si>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https://drive.google.com/drive/folders/1FSmkXGGIKyh395oPuxz78PwalIHXpzG8</t>
    </r>
  </si>
  <si>
    <t>Se elaboró el documento con la formulación del plan de acción para la politica MIPG de Gestión de Conocimiento y la innovación 2024 para su respectiva implementación.</t>
  </si>
  <si>
    <t xml:space="preserve">Plan de acción Politica Gestión del Conocimiento y la innovación 2024- 2025 </t>
  </si>
  <si>
    <t>Se evidencia el cumplimiento de la actividad en la formulación del Plan de Acción de Gestión de Conocimiento y la innovación en un 100%.</t>
  </si>
  <si>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</si>
  <si>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</si>
  <si>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</si>
  <si>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</si>
  <si>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</si>
  <si>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</si>
  <si>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https://drive.google.com/drive/folders/1_-o2Bot3egCnRx-dgIH5lRnWNvZxwtuX</t>
    </r>
  </si>
  <si>
    <t>Se presenta el plan de acción para la politica  MIPG de Gestión de Conocimiento y la innovación 2024- 2025 con el reporte de avances y las evidencias de la ejecución durante el 2024</t>
  </si>
  <si>
    <t>Plan de acción Politica Gestión del Conocimiento y la innovación 2024- 2025 con avances y evidencias de la ejecución progrmada en porcentaje para el 2024.</t>
  </si>
  <si>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</si>
  <si>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</si>
  <si>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</si>
  <si>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</si>
  <si>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</si>
  <si>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</si>
  <si>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</si>
  <si>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</si>
  <si>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</si>
  <si>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</si>
  <si>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</si>
  <si>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</si>
  <si>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</si>
  <si>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</si>
  <si>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</si>
  <si>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Fue publicado a 31 de enero de 2024, como lo indica la normatividad vigente dentro del Plan Estratégico de Talento Humano.</t>
  </si>
  <si>
    <r>
      <rPr>
        <u/>
        <sz val="9"/>
        <color rgb="FF1155CC"/>
        <rFont val="&quot;Century Gothic&quot;"/>
      </rPr>
      <t>Plan Estrategico de Talento Humano</t>
    </r>
    <r>
      <rPr>
        <u/>
        <sz val="9"/>
        <color rgb="FF1155CC"/>
        <rFont val="&quot;Century Gothic&quot;"/>
      </rPr>
      <t xml:space="preserve">
 Link de ingreso https://www.idiger.gov.co/</t>
    </r>
    <r>
      <rPr>
        <sz val="9"/>
        <color theme="1"/>
        <rFont val="Century Gothic"/>
      </rPr>
      <t>pie-612-2018-V2024</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</si>
  <si>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</si>
  <si>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</si>
  <si>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</si>
  <si>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</si>
  <si>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</si>
  <si>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</si>
  <si>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Plan de Integridad 2024 (Componente 7 Programa de Transparencia y Ética Pública 2024, fue divulgado a los funcionarios mediante correo electronico</t>
  </si>
  <si>
    <t>Correo electronico de divulgacion</t>
  </si>
  <si>
    <t xml:space="preserve">Se evidencia el cumplimiento del envio del correo, fuera del periodo programado, sin embargo se realizo durante la vigencia por lo que se da el cumplimiento de la actividad en un 100%. </t>
  </si>
  <si>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</si>
  <si>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</si>
  <si>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</si>
  <si>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</si>
  <si>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</si>
  <si>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</si>
  <si>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</si>
  <si>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</si>
  <si>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</si>
  <si>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Se realizo convocatoria para la actualización del equipo de gestores de integridad, teniendo en cuanta los acuerdos concertados con el equipo gestor de la entidad</t>
  </si>
  <si>
    <t>Correos electronicos</t>
  </si>
  <si>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</si>
  <si>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</si>
  <si>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</si>
  <si>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</si>
  <si>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</si>
  <si>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</si>
  <si>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</si>
  <si>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</si>
  <si>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</si>
  <si>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https://drive.google.com/drive/folders/1PGF9Q4qMEyvytqm1otXflU89q-lMGsDy</t>
    </r>
  </si>
  <si>
    <t>Se realizo divulgacion del equipo de gestores mediante boletin institucional.</t>
  </si>
  <si>
    <t>Boletin institucional</t>
  </si>
  <si>
    <t xml:space="preserve">Se evidencia el cumplimiento, fuera del periodo programado, sin embargo se realizo durante la vigencia por lo que se da el cumplimiento de la actividad en un 100%. </t>
  </si>
  <si>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</si>
  <si>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</si>
  <si>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</si>
  <si>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</si>
  <si>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</si>
  <si>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</si>
  <si>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</si>
  <si>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</si>
  <si>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</si>
  <si>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</si>
  <si>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Cominicacion interna, Listado de fucnionarios que han realizado el modulo</t>
  </si>
  <si>
    <t>Comunicacion interna - correo electronico</t>
  </si>
  <si>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</si>
  <si>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</si>
  <si>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</si>
  <si>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</si>
  <si>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</si>
  <si>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</si>
  <si>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la medición del módulo de integridad fue medida en la encuesta de percepción correspondiente al primes semestre de la vigencia 2024</t>
  </si>
  <si>
    <t>Informe de encuesta de percepcion</t>
  </si>
  <si>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</si>
  <si>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</si>
  <si>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</si>
  <si>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</si>
  <si>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</si>
  <si>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Realizar encuesta interna para la posible inclusión de nuevos valores dentro del código de integridad, se desarrollo en mes de septiembre, en conjunto con la encuesta de percepción de valores, donde contestaron 38 funcionarios.</t>
  </si>
  <si>
    <t>Encuesta e informe</t>
  </si>
  <si>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</si>
  <si>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</si>
  <si>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</si>
  <si>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</si>
  <si>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</si>
  <si>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</si>
  <si>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</si>
  <si>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Se realizaron 4 difusiones del codigo de integridad y valores</t>
  </si>
  <si>
    <t>1. Publicación vaso con valores
 2, Publicación conmemoración día del amor y la amistad
 3, Dos (2) Publicación de la cartilla de valores de integridad</t>
  </si>
  <si>
    <t xml:space="preserve">Se evidencia el cumplimiento de las 4 difusiones, aunque no se realizaron por trimestre, sin embargo se realizo durante la vigencia por lo que se da el cumplimiento de la actividad en un 100%. </t>
  </si>
  <si>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</si>
  <si>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</si>
  <si>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</si>
  <si>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</si>
  <si>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</si>
  <si>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Durante esta vigencia se realizaron tres actividades pedagógicas y lúdicas para la apropiación por parte de servidores y contratistas de los valores del código de integridad</t>
  </si>
  <si>
    <t>1, Jornada de fortalecimiento institucional
 2, Jornada de Halloween
 3. Jornada cierre de gestion donde en cada Bingo realizado se identifcaron los valores de la entidad.</t>
  </si>
  <si>
    <t xml:space="preserve">Se evidencia el cumplimiento de las 3 actividades, aunque no se realizaron por cuatrimestre, sin embargo se realizo durante la vigencia por lo que se da el cumplimiento de la actividad en un 100%. </t>
  </si>
  <si>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</si>
  <si>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</si>
  <si>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</si>
  <si>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</si>
  <si>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</si>
  <si>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Capacitación apropiación del código de integridad - Apropiación de los valores definidos en el código de integridad
Curso virtual "Gestores de Integridad: Líderes de la Cultura de Integridad en el Distrito - Cohorte II", dado por la Secretaría General de la Alcaldía Mayor de Bogotá.</t>
  </si>
  <si>
    <t>Invitacion - apropiación del código de integridad - Apropiación de los valores definidos en el código de integridad
 Certificados "Gestores de Integridad: Líderes de la Cultura de Integridad en el Distrito - Cohorte II", dado por la Secretaría General de la Alcaldía Mayor de Bogotá.</t>
  </si>
  <si>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</si>
  <si>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</si>
  <si>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</si>
  <si>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</si>
  <si>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</si>
  <si>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Se realizo un encuentro con los gestores de integridad donde se expusieron los dilemas morales</t>
  </si>
  <si>
    <t>Acta, que incluye informe y conclusiones</t>
  </si>
  <si>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</si>
  <si>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</si>
  <si>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</si>
  <si>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</si>
  <si>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</si>
  <si>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En realiza encuentro con los gestores de integridad de la entidad y se analiza la posibilidad de incluir los valores en el manual de funciones de la entidad</t>
  </si>
  <si>
    <t>Acta con conclusiones</t>
  </si>
  <si>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</si>
  <si>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</si>
  <si>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</si>
  <si>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</si>
  <si>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</si>
  <si>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Encuesta de percepcion dl primer semestre 
 Encuesta de percepcion segundo trimestre e informe final</t>
  </si>
  <si>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</si>
  <si>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</si>
  <si>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</si>
  <si>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</si>
  <si>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</si>
  <si>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</si>
  <si>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</si>
  <si>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</si>
  <si>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</si>
  <si>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</si>
  <si>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</si>
  <si>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</si>
  <si>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</si>
  <si>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Fue realizado el informe que contiene el análisis de incorporar elementos de integridad pública en los procesos de contratación con personas jurídicas de acuerdo a los documentos analizados y se actualizó la información relacionada con la mesa de trabajo efectuada en el mes de Noviembre de 2024 y la actualización del manual de contratación V11. Se adjunta informe.</t>
  </si>
  <si>
    <t>Se adjunta informe, presentación del mes de Noviembre, actividad interactiva y manual de contratación V11 actualizado</t>
  </si>
  <si>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</si>
  <si>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</si>
  <si>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</si>
  <si>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Oficina Jurídica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</si>
  <si>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</si>
  <si>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</si>
  <si>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t>En el mes de Noviembre en la mesa de trabajo efectuada al interior de la Entidad fueron socializados los canales internos para denunciar actos de corrupción y el instructivo,  que se encuentran publicados en la página de transparencia de la Entidad</t>
  </si>
  <si>
    <r>
      <rPr>
        <sz val="9"/>
        <color theme="1"/>
        <rFont val="Century Gothic"/>
      </rPr>
      <t xml:space="preserve">Se adjunta presentación de mesa de trabajo del mes de noviembre, listado de asistencia y publicación instructivo en la pagina de trransparencia.
 </t>
    </r>
    <r>
      <rPr>
        <u/>
        <sz val="9"/>
        <color rgb="FF1155CC"/>
        <rFont val="Century Gothic"/>
      </rPr>
      <t>https://www.idiger.gov.co/denuncia-actos-corrupcion</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</si>
  <si>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</si>
  <si>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</si>
  <si>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</si>
  <si>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</si>
  <si>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</si>
  <si>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</si>
  <si>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</si>
  <si>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</si>
  <si>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t>* Continuando con la campaña de píldoras disciplinarias, en cumplimiento de la  función preventiva  de la Oficina de Control Disciplinario Interno (prevenir la incursión en faltas disciplinarias  recurrentes por parte de los  funcionarios del Idiger) los días 30 de agosto, 7 de octubre. 11 de octubre, 1 noviembre, 6 de noviembre, 13 de noviembre y 18 de noviembre  se publicaron por correo masivo, tratando temas tales como   falta de respeto entre compañeros de trabajo, pérdida de bienes  entregados con ocasión del cargo o servicio, inadecuado ejercicio en la supervisión de contratos.  
* En el mes de diciembre se  proyectaron cinco (5) píldors disciplinarias,  proponiendo aspectos relevantes a tener presente para el ejericio de la acción disicplinaria en el IDIGER. Las misma  se publicaran de manera masiva en los primeros quince  (15) días del mes de enero de 2025.</t>
  </si>
  <si>
    <r>
      <rPr>
        <sz val="9"/>
        <color theme="1"/>
        <rFont val="Century Gothic"/>
      </rPr>
      <t xml:space="preserve">Se adjunta en formato PDF la visualización de la publicación de las pildoras. 
DRIVE: 
</t>
    </r>
    <r>
      <rPr>
        <u/>
        <sz val="9"/>
        <color rgb="FF1155CC"/>
        <rFont val="Century Gothic"/>
      </rPr>
      <t>https://drive.google.com/drive/folders/1XldohJAzcRf0ynZY1ZsW9DV2JQ8tmkJ8</t>
    </r>
    <r>
      <rPr>
        <sz val="9"/>
        <color theme="1"/>
        <rFont val="Century Gothic"/>
      </rPr>
      <t xml:space="preserve"> 
</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</si>
  <si>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</si>
  <si>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</si>
  <si>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</si>
  <si>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</si>
  <si>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</si>
  <si>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</si>
  <si>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</si>
  <si>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</si>
  <si>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</si>
  <si>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</si>
  <si>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</si>
  <si>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 xml:space="preserve">Se entrega informe con la gestión PARA IMPLEMENTAR ACCIONES PARA LA IDENTIFICACIÓN Y GESTIÓN DE CONFLICTOS DE INTERÉS EN IDIGER, con le gestión realizada por Oficina de Talento humano y oficina Jurídica en la vigencia 2024
</t>
  </si>
  <si>
    <t>Se adjunta informe pormenorizado PARA IMPLEMENTAR ACCIONES PARA LA IDENTIFICACIÓN Y GESTIÓN DE CONFLICTOS DE INTERÉS EN IDIGER
Se adjunta proyecto de resolución de conformación de comité de conflicto de intereses
Se adjunta guía actualizada de conflicto de intereses
Se adjuntan remisiones a diferentes intervinientes del proceso para revisión de la guía</t>
  </si>
  <si>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</si>
  <si>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</si>
  <si>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</si>
  <si>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</si>
  <si>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</si>
  <si>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</si>
  <si>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</si>
  <si>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</si>
  <si>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</si>
  <si>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</si>
  <si>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</si>
  <si>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Guia publicada mapa de procesos de talento humano</t>
  </si>
  <si>
    <r>
      <rPr>
        <u/>
        <sz val="11"/>
        <color rgb="FF1155CC"/>
        <rFont val="Arial, sans-serif"/>
      </rPr>
      <t>TH-GU-07 Guía para gestionar conflictos de intereses en el IDIGER V2</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</si>
  <si>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</si>
  <si>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</si>
  <si>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Control Diciplinario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</si>
  <si>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</si>
  <si>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</si>
  <si>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</si>
  <si>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</si>
  <si>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</si>
  <si>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</si>
  <si>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</si>
  <si>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</si>
  <si>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</si>
  <si>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</si>
  <si>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Se emitio la resolucion 428 del 18 de diciembre de 2024, que crea el comite para la gestion de conflictos de interes de la Entidad</t>
  </si>
  <si>
    <t>Se adjunta resolución</t>
  </si>
  <si>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</si>
  <si>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</si>
  <si>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</si>
  <si>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</si>
  <si>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</si>
  <si>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</si>
  <si>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</si>
  <si>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</si>
  <si>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</si>
  <si>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</si>
  <si>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</si>
  <si>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</si>
  <si>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</si>
  <si>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 xml:space="preserve">
** En el mes de Octubre se efectuó capacitación sobre los formatos de gestión contractual para la declaración de conflicto de intereses, fue socializado el formato GC-FT-96 Formato declaración juramentada para suscripcion de estudios previos y anexos tecnicos V1 y se explicó la importancia de gestionar los conflictos de interes en las etapas pre y contractuales
** En el mes de Noviembre se efectuó capacitación sobre 
Casos reales de supervisión – capacitación buenas prácticas
Elementos de integridad pública y hechos de corrupción
</t>
  </si>
  <si>
    <t>Se adjunta presentación y listado de asistencia de las dos mesas de trabajo y pieza divulgativa sobre prevención hechos de corrupción. Prudencio Transparencio</t>
  </si>
  <si>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</si>
  <si>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</si>
  <si>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</si>
  <si>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</si>
  <si>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</si>
  <si>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</si>
  <si>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</si>
  <si>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</si>
  <si>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</si>
  <si>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</si>
  <si>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</si>
  <si>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El 28 de diciembre de remitió por correo institucional una pieza divulgativa sobre conflicto de intereses, impedimentos y recusaciones</t>
  </si>
  <si>
    <t>Pieza gráfica y correo de socialización</t>
  </si>
  <si>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</si>
  <si>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</si>
  <si>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</si>
  <si>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</si>
  <si>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</si>
  <si>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</si>
  <si>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</si>
  <si>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</si>
  <si>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</si>
  <si>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</si>
  <si>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</si>
  <si>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La actividad quedó en responsabilidad del comite de gestion de conflicto de intereses creado mediante resolución 428 del 18 de diciembre de 2024 y de conformidad con la guía</t>
  </si>
  <si>
    <t>Se adjunta guía conflicto de intereses y la resolución</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</si>
  <si>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</si>
  <si>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3.7</t>
  </si>
  <si>
    <t>Revisar las denuncias sobre hechos de corrupción asociados a conflictos de intereses recibidas a través del canal de PQRSD y de los canales internos dispuestos por la entidad con el fin de redireccionarlas según el procedimiento adoptado</t>
  </si>
  <si>
    <t>Oficina Control Diciplinario Interno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</si>
  <si>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</si>
  <si>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</si>
  <si>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</si>
  <si>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</si>
  <si>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</si>
  <si>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</si>
  <si>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</si>
  <si>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t xml:space="preserve">
El día 18 de diciembre de 2024 mediante la Resolución No. 428 se creó el comite para la gestión del conflicto de intereses del IDIGER, lo anterior conforme a las previas concertaciones con la Subdirección Corporativa y la Oficina Juridica. 
De acuerdo a lo aprobado en Comite de Gestión y desempeño del día 20 diciembre de 2024 sesión No. 12  esta actividad quedó a Cargo de la Oficina de Control Disciplinario Interno del IDIGER. </t>
  </si>
  <si>
    <r>
      <rPr>
        <sz val="9"/>
        <color theme="1"/>
        <rFont val="Century Gothic"/>
      </rPr>
      <t xml:space="preserve">Se adjunta resolucion 428 de 2024 y copia del correo electrónico donde se comunicó la Resolución 428 de 2024, en cuanto al acta del comite de gestión y desempeño se encuentra en revisión y aprobación. 
DRIVE: 
</t>
    </r>
    <r>
      <rPr>
        <u/>
        <sz val="9"/>
        <color rgb="FF1155CC"/>
        <rFont val="Century Gothic"/>
      </rPr>
      <t>https://drive.google.com/drive/folders/1-v3jyrNJ3xdCbCzgcSX9tSkYGkFtMnta</t>
    </r>
    <r>
      <rPr>
        <sz val="9"/>
        <color theme="1"/>
        <rFont val="Century Gothic"/>
      </rPr>
      <t xml:space="preserve"> </t>
    </r>
  </si>
  <si>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</si>
  <si>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</si>
  <si>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</si>
  <si>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</si>
  <si>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</si>
  <si>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</si>
  <si>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</si>
  <si>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</si>
  <si>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</si>
  <si>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</si>
  <si>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</si>
  <si>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</si>
  <si>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</si>
  <si>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</si>
  <si>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 xml:space="preserve">
Se garantiza que las hojas de vida de los funcionarios se encuentren cargadas  de acuerdo a las actualziaciones realizadas por cada uno de los servidores públicos en SIDEAP. Este proceso es continuo y se revisa y valida por cada de una de las áreas rensables.
Funcionarios: Talento Humano
Contratistas: Jurídica
Se adjunta reporte SIDEAP con corte diciembre 31 de 2024</t>
  </si>
  <si>
    <r>
      <rPr>
        <sz val="9"/>
        <color theme="1"/>
        <rFont val="Century Gothic"/>
      </rPr>
      <t xml:space="preserve">Reporte estado actual usuario por entidad1736888825464_31-12-24
Drive
</t>
    </r>
    <r>
      <rPr>
        <u/>
        <sz val="9"/>
        <color rgb="FF1155CC"/>
        <rFont val="Century Gothic"/>
      </rPr>
      <t>https://drive.google.com/drive/u/1/folders/1kObalODJeL58IlpcjZXzLjU6pA4cv6qx</t>
    </r>
  </si>
  <si>
    <t xml:space="preserve">Se evidencia el cumplimiento de la actividad acorde al cuadro de verificación de Hojas de vida del SIDEAP, se genera el cumplimiento de la actividad en un 100%. </t>
  </si>
  <si>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</si>
  <si>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</si>
  <si>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</si>
  <si>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</si>
  <si>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</si>
  <si>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</si>
  <si>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</si>
  <si>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</si>
  <si>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 xml:space="preserve">Se dió cumplimiento al reporte de vinculaciones  y retiros del personal de planta del IDIGER </t>
  </si>
  <si>
    <r>
      <rPr>
        <sz val="9"/>
        <color theme="1"/>
        <rFont val="Century Gothic"/>
      </rPr>
      <t xml:space="preserve">Reportes del SIDEAP agosto a diciembre de 2024
Drive
</t>
    </r>
    <r>
      <rPr>
        <u/>
        <sz val="9"/>
        <color rgb="FF1155CC"/>
        <rFont val="Century Gothic"/>
      </rPr>
      <t>https://drive.google.com/drive/u/1/folders/10Zu_tsyLyWj0C74wdj0BGjfz8z4baMQL</t>
    </r>
  </si>
  <si>
    <t>Se presenta reporte mensual automático de la platorma SIDEAP de agosto a diciembre de 2024, lo cual demuestra el cumplimiento de la actividad en un 100%.</t>
  </si>
  <si>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</si>
  <si>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</si>
  <si>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</si>
  <si>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</si>
  <si>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</si>
  <si>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</si>
  <si>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</si>
  <si>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</si>
  <si>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</si>
  <si>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</si>
  <si>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</si>
  <si>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</si>
  <si>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</si>
  <si>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</si>
  <si>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</si>
  <si>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</si>
  <si>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</si>
  <si>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</si>
  <si>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theme="1"/>
        <rFont val="Century Gothic"/>
      </rPr>
      <t>11/09/2024.</t>
    </r>
    <r>
      <rPr>
        <sz val="9"/>
        <color theme="1"/>
        <rFont val="Century Gothic"/>
      </rPr>
      <t xml:space="preserve"> Se evidencia correo electrónico de la Oficina Jurídica enviado a Talento Humano, donde informa  </t>
    </r>
    <r>
      <rPr>
        <i/>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theme="1"/>
        <rFont val="Century Gothic"/>
      </rPr>
      <t xml:space="preserve">En el link de transparencia </t>
    </r>
    <r>
      <rPr>
        <sz val="9"/>
        <color rgb="FF1155CC"/>
        <rFont val="Century Gothic"/>
      </rPr>
      <t>www.datos.gov.co/Funci-n-p-blica/Personas-Expuestas-Pol-ticamente-PEP-/3qxn-uc22/about_data</t>
    </r>
    <r>
      <rPr>
        <sz val="9"/>
        <color theme="1"/>
        <rFont val="Century Gothic"/>
      </rPr>
      <t xml:space="preserve">, no se evidencia, Personas Expuestas Políticamente (PEP) según el Decreto 830 de 2021 de la Entidad.
</t>
    </r>
    <r>
      <rPr>
        <b/>
        <sz val="9"/>
        <color theme="1"/>
        <rFont val="Century Gothic"/>
      </rPr>
      <t xml:space="preserve">Recomendación: </t>
    </r>
    <r>
      <rPr>
        <sz val="9"/>
        <color theme="1"/>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</si>
  <si>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</si>
  <si>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De acuerdo a lo reportado por el proceso, se evidencia que la entidad no cuenta con personal expuesta politicamente, por lo tanto se esta cumpliendo la actividad y se genera el cumplimiento de la actividad en un 100%.</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</si>
  <si>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</si>
  <si>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</si>
  <si>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</si>
  <si>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</si>
  <si>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 xml:space="preserve">Se remitió correo electrónico a talento humano para organizar el cronograma de trabajo para efectuar estas actividades con el fin de dar cumplimiento al PTEP, la idea es establecer una estrategia en conjunto para gestionar lo correspondiente. </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</si>
  <si>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</si>
  <si>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</si>
  <si>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</si>
  <si>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</si>
  <si>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El informe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</si>
  <si>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</si>
  <si>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</si>
  <si>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</si>
  <si>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</si>
  <si>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</si>
  <si>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</si>
  <si>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</si>
  <si>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</si>
  <si>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</si>
  <si>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El seguimiento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</si>
  <si>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</si>
  <si>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</si>
  <si>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</si>
  <si>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</si>
  <si>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</si>
  <si>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</si>
  <si>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</si>
  <si>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</si>
  <si>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</si>
  <si>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</si>
  <si>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t xml:space="preserve">se socializó con los funcionarios de la Entidad y las personas en general una pieza enfocada a un live, organizado por el Departamento Administrativo del Servicio Civil Distrital divulgado en las diferentes redes sociales como facebook, X y youtube, sobre la política de integridad y cómo prevenir los conflictos de interés
</t>
  </si>
  <si>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</si>
  <si>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</si>
  <si>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</si>
  <si>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</si>
  <si>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</si>
  <si>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</si>
  <si>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</si>
  <si>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</si>
  <si>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</si>
  <si>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</si>
  <si>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</si>
  <si>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</si>
  <si>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https://drive.google.com/drive/folders/1a4IIr8tYPAmymjBQhTSsIR2b-9iLbjR2</t>
    </r>
  </si>
  <si>
    <t>El 31 de octubre de 2024 se llevó a cabo sesión Nª 005 del Comité Institucional de Coordinación de Control Interno - CICCI, uno de los diferentes temas tratados fue la presentación y aprobación de la Guía Administración de Riesgos de Gestión de Corrupción del IDIGER versión 13.
Se solicitó la publicación de la Guia (DE-GU-01) y de su respectivo formato mapa de riesgos institucional (DE-FT-13)  a la OTIC en el mapa de procesos de la entidad, proceso Direccionamiento Estratégico.
Se realizaron 16 mesas de trabajo, en las cuales se socializa la guía de riesgos y se les indicó a los procesos que la OAP migró sus riesgos a la nueva herramienta mapa de riesgos institucional DE-FT-13.
El 27 de diciembre se realizó la debida socialización de estos documentos a través de correo electrónico a toda la entidad.</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</si>
  <si>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</si>
  <si>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</si>
  <si>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</si>
  <si>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</si>
  <si>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</si>
  <si>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</si>
  <si>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</si>
  <si>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</si>
  <si>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</si>
  <si>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</si>
  <si>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</si>
  <si>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</si>
  <si>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https://drive.google.com/drive/folders/1RX_k6YzhQP4HZNE9mmVJTcUgx1KgTlYp</t>
    </r>
  </si>
  <si>
    <t>Fue aprobada la política de cumplimiento normativo por el comité de Gestión y desempeño de la Entidad
Fue  publicada en la página web institucional.
Transparencia numeral 9 Obligación de reporte de información 9.6 Modelo de Gestión Jurídica Anticorrupción</t>
  </si>
  <si>
    <r>
      <rPr>
        <sz val="9"/>
        <color rgb="FF000000"/>
        <rFont val="Century Gothic"/>
      </rPr>
      <t xml:space="preserve">Se adjunta politica de cumplimiento normativo aprobada en Comité de Gestión y desempeño, Acta No. 10 del CIGD
Se adjunta link de publicación con declaraciones de conflicto de interes
</t>
    </r>
    <r>
      <rPr>
        <u/>
        <sz val="9"/>
        <color rgb="FF1155CC"/>
        <rFont val="Century Gothic"/>
      </rPr>
      <t>https://www.idiger.gov.co/transparencia
https://www.idiger.gov.co/mgja</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</si>
  <si>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</si>
  <si>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</si>
  <si>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</si>
  <si>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</si>
  <si>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</si>
  <si>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</si>
  <si>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</si>
  <si>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</si>
  <si>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</si>
  <si>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</si>
  <si>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</si>
  <si>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https://drive.google.com/drive/folders/18C73XNrOanukisuNMiD2LbWrf8uW74nJ</t>
    </r>
  </si>
  <si>
    <t>A través de la resolución 452 de 30 de diciembre de 2024 fue creada la conformación de la instancia de apoyo del órgano de cumplimiento del MGJA</t>
  </si>
  <si>
    <t>Se adjunta resolución 452 de 2024 y borrador de laacta No, 12 de l CIGD</t>
  </si>
  <si>
    <t>Se evidencia el cumplimiento de la actividad en un 100%, aunque el producto indicaba que era actualización de las resoluciones 240 y/o 436, se estructuro una resolución nueva que dio cumplimiento al producto final, por lo tanto con los soportes presentados se evidencia el cumplimiento.</t>
  </si>
  <si>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</si>
  <si>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</si>
  <si>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</si>
  <si>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</si>
  <si>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</si>
  <si>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</si>
  <si>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</si>
  <si>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</si>
  <si>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https://drive.google.com/drive/folders/1fsc_YVj1k0CU4BNLE9HWwP7u1WiCIHAp
</t>
    </r>
  </si>
  <si>
    <t>Teniendo en cuenta que esta actividad corresponde al Organo de cumplimiento del MGJA y que este solo fue conformado en resolución de fecha 30 de diciembre, esta actividad será realizada en la vigencia 2025</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</si>
  <si>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</si>
  <si>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</si>
  <si>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</si>
  <si>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</si>
  <si>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</si>
  <si>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</si>
  <si>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</si>
  <si>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</si>
  <si>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</si>
  <si>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</si>
  <si>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</si>
  <si>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</si>
  <si>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</si>
  <si>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</si>
  <si>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</si>
  <si>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</si>
  <si>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</si>
  <si>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</si>
  <si>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</si>
  <si>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</si>
  <si>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</si>
  <si>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</si>
  <si>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</si>
  <si>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</si>
  <si>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Se realiza la consolidación, actualización y publicación de los riesgos de corrupción identificados en cada uno de los procesos del IDIGER. Publicación realizada en el menú de transparencia de la página web institucional de los mapas de riesgos de corrupción del periodo del 01 de mayo al 31 de agosto de 2024.</t>
  </si>
  <si>
    <r>
      <rPr>
        <sz val="9"/>
        <color rgb="FF000000"/>
        <rFont val="Century Gothic"/>
      </rPr>
      <t xml:space="preserve">*Archivo excel con la consolidación del mapa de riesgos de corrupción.
*Link de acceso al menú de transparencia: </t>
    </r>
    <r>
      <rPr>
        <u/>
        <sz val="9"/>
        <color rgb="FF1155CC"/>
        <rFont val="Century Gothic"/>
      </rPr>
      <t>https://www.idiger.gov.co/mapa-riesgos-institucional-corrupcion</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</si>
  <si>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</si>
  <si>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</si>
  <si>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</si>
  <si>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</si>
  <si>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</si>
  <si>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</si>
  <si>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</si>
  <si>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</si>
  <si>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https://docs.google.com/spreadsheets/d/1dlOZfj85HoO2YTgP9W3Cw3st8eOCNA08/edit?gid=1158005372#gid=1158005372</t>
    </r>
  </si>
  <si>
    <t>Se ajusto la herramiento (DE-FT-13) Formato mapa de riesgos institucional V16, así como su publicación en el mapa de procesos de la entidad, proceso Direccionamiento Estratégico.</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</si>
  <si>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
Formato mapa de riesgos actualizado</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</si>
  <si>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</si>
  <si>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</si>
  <si>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</si>
  <si>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</si>
  <si>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</si>
  <si>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</si>
  <si>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theme="1"/>
        <rFont val="Century Gothic"/>
      </rPr>
      <t xml:space="preserve">Drive
</t>
    </r>
    <r>
      <rPr>
        <sz val="9"/>
        <color rgb="FF1155CC"/>
        <rFont val="Century Gothic"/>
      </rPr>
      <t>https://drive.google.com/drive/folders/1tTVH3HcYZHwXCq9NyMS9VD2obXhqrKzN</t>
    </r>
  </si>
  <si>
    <t xml:space="preserve">
Una vez actualizado el Formato mapa de riesgos institucional - DE-FT-13, versión 16, la OAP - MIPG realizó la migración de los riesgos de todos los procesos a este formato, esta migración fue socializada a todos los procesos, en mesas de trabajo donde se dejo el compromiso de revisión por parte de cada proceso y la modificación a la tipologia de riesgo.</t>
  </si>
  <si>
    <t>Riesgos migrados al nuevo formato mapa de riesgos institucional - DE-FT-13 versión 16</t>
  </si>
  <si>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</si>
  <si>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</si>
  <si>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</si>
  <si>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</si>
  <si>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</si>
  <si>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</si>
  <si>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</si>
  <si>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https://drive.google.com/drive/folders/1c1Zll2vc2kIrraoUQXsAbz4CERzXgc4S</t>
    </r>
  </si>
  <si>
    <t xml:space="preserve">
El 27 de diciembre se realizó la socialización a través de correo electrónico a toda la entidad de la Guia de riesgos, formato mapa de riesgos actualizado.
En el mes de enero se realizó otra socialización a toda la entidad, a través de correo electrónico, se les indicó que, el IDIGER cuenta con su mapa de riesgos actualizado y que estos se encuentran publicados en la página web de la entidad.
</t>
  </si>
  <si>
    <t xml:space="preserve">Pieza de socialización de las nuevas actualizaciones realizadas por la OAP
Pieza de socialización riesgos de corrupción publicados en la web
</t>
  </si>
  <si>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</si>
  <si>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</si>
  <si>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</si>
  <si>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</si>
  <si>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</si>
  <si>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</si>
  <si>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</si>
  <si>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</si>
  <si>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</si>
  <si>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</si>
  <si>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https://drive.google.com/drive/folders/1gc4wBe8Bpf_foNtWWlXczyMQOwYXZrI3</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</si>
  <si>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</si>
  <si>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</si>
  <si>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</si>
  <si>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</si>
  <si>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</si>
  <si>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</si>
  <si>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</si>
  <si>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</si>
  <si>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</si>
  <si>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</si>
  <si>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</si>
  <si>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</si>
  <si>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theme="1"/>
        <rFont val="Century Gothic"/>
      </rPr>
      <t xml:space="preserve">Drive
</t>
    </r>
    <r>
      <rPr>
        <sz val="9"/>
        <color rgb="FF1155CC"/>
        <rFont val="Century Gothic"/>
      </rPr>
      <t>https://drive.google.com/drive/folders/18cC1LwR3vqE-KESi0GrDbBcbF5d7UEuR</t>
    </r>
  </si>
  <si>
    <t>Se han realizado reuniones de revisión de los Mapas de Riesgo Institucionales donde se han socializado los riesgos de los procesos:
 - Evaluación Independiente
 - Reducción del Riesgo y Adaptación al Cambio Climático
 - Comunicaciones e Información Pública
 - Control Disciplinario Interno
 - Conocimiento del Riesgo y Efectos del Cambio Climático
 - Conocimiento y la Innovación</t>
  </si>
  <si>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</si>
  <si>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</si>
  <si>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</si>
  <si>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</si>
  <si>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</si>
  <si>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</si>
  <si>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</si>
  <si>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</si>
  <si>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</si>
  <si>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</si>
  <si>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</si>
  <si>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</si>
  <si>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Se envia vía correo electrónico a los responsables de proceso y sus referentes de gestión, la comunicación interna para todas las dependencias, con el cronograma para el reporte de avance y cargue de evidencias de las actividades del mapas de riesgos de gestión y corrupción por proceso y PTEP.</t>
  </si>
  <si>
    <t>* Correo de solicitud de Reporte y Cargue Evidencias MR
* Cronograma Reporte PTEP y Mapa de Riesgos Corrupción y Gestión
* Correo de solicitud de reporte del PTEP y lineamientos para la vigencia 2025</t>
  </si>
  <si>
    <t>Se evidencia el cumplimiento de la actividad en un 100%, con el envio del correo a todas las dependencias para solicitar el reporte de avance y cargue de evidencias del PTEP y el mapa de riesgos de corrupción 2024.</t>
  </si>
  <si>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</si>
  <si>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</si>
  <si>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</si>
  <si>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</si>
  <si>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</si>
  <si>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</si>
  <si>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</si>
  <si>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</si>
  <si>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</si>
  <si>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</si>
  <si>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r>
      <rPr>
        <sz val="9"/>
        <color rgb="FF000000"/>
        <rFont val="&quot;docs-Century Gothic&quot;"/>
      </rPr>
      <t>https://www.idiger.gov.co/mapa-riesgos-institucional-corrupcion</t>
    </r>
  </si>
  <si>
    <t>Se realizó el monitoreo a los mapas de riesgos de corrupción de cada uno de los procesos, correspondiente al 2do cuatrimestre de 2024 y publicados en la pagina web de la Entidad.</t>
  </si>
  <si>
    <r>
      <rPr>
        <sz val="9"/>
        <color rgb="FF000000"/>
        <rFont val="Century Gothic"/>
      </rPr>
      <t xml:space="preserve">*Mapas de riesgos de corrupción de cada proceso de la entidada con seguimiento y monitoreo.
</t>
    </r>
    <r>
      <rPr>
        <u/>
        <sz val="9"/>
        <color rgb="FF000000"/>
        <rFont val="Century Gothic"/>
      </rPr>
      <t>https://www.idiger.gov.co/mapa-riesgos-institucional-corrupcion</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</si>
  <si>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</si>
  <si>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</si>
  <si>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</si>
  <si>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</si>
  <si>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</si>
  <si>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</si>
  <si>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</si>
  <si>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</si>
  <si>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</si>
  <si>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</si>
  <si>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sz val="9"/>
        <color rgb="FF000000"/>
        <rFont val="Century Gothic"/>
      </rPr>
      <t xml:space="preserve">Acorde al reporte realizado por la OCI en noviembre de 2024 se deja la siguiente información: 
</t>
    </r>
    <r>
      <rPr>
        <b/>
        <sz val="9"/>
        <color rgb="FF000000"/>
        <rFont val="Century Gothic"/>
      </rPr>
      <t>09/09/2024:</t>
    </r>
    <r>
      <rPr>
        <sz val="9"/>
        <color rgb="FF000000"/>
        <rFont val="Century Gothic"/>
      </rPr>
      <t xml:space="preserve"> Se evidencia acta: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t>
    </r>
    <r>
      <rPr>
        <b/>
        <sz val="9"/>
        <color rgb="FF000000"/>
        <rFont val="Century Gothic"/>
      </rPr>
      <t>30/09/2024.</t>
    </r>
    <r>
      <rPr>
        <sz val="9"/>
        <color rgb="FF000000"/>
        <rFont val="Century Gothic"/>
      </rPr>
      <t xml:space="preserve"> Con corte al 30 de agosto de 2024, mediante comunicado interno 2024IE5129  del 30/09/2024 se remitió a los directivos el informe de seguimiento del Mapa de Riesgos  (gestión, estratégicos, fuga de capital intelectua, seguridad de la información). Se encuentra publicado en el siguiente link de transparencia. 
ACTIVIDAD CUMPLIDA</t>
    </r>
  </si>
  <si>
    <t>Link
chrome-extension://efaidnbmnnnibpcajpcglclefindmkaj/https://www.idiger.gov.co/documents/20182/1457231/Seguimiento+Mapa+de+Riesgos+Segundo+Cuatrimestre+2024.pdf/34d98f43-94bd-47fe-b172-3a439cdba022</t>
  </si>
  <si>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</si>
  <si>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</si>
  <si>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</si>
  <si>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</si>
  <si>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</si>
  <si>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</si>
  <si>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</si>
  <si>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</si>
  <si>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</si>
  <si>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</si>
  <si>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</si>
  <si>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</si>
  <si>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</si>
  <si>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</si>
  <si>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b/>
        <sz val="9"/>
        <color theme="1"/>
        <rFont val="Century Gothic"/>
      </rPr>
      <t>08/01/2025.</t>
    </r>
    <r>
      <rPr>
        <sz val="9"/>
        <color theme="1"/>
        <rFont val="Century Gothic"/>
      </rPr>
      <t xml:space="preserve"> Se realizó el informe de seguimiento a los riesgos de corrupción identificados por los procesos, correspondiente al segundo  cuatrimestre de la vigencia 2024, el cual fue comunicado y socializado mediante comunicación interna 2024IE4781 del 13/09/2024 y publicado en el link de transparencia de la página web de la entidad.</t>
    </r>
  </si>
  <si>
    <t>Drive OCI
U:\VIGENCIA 2024\5. EVALUACIÓN_Y_SEGUIMIENTO\INFORMES DE LEY\LEY 1474 PLAN ANTICORRUPCION_PTEP_MAPA RIESGOS CORRUPCION\MAPA_RIESGOS_CORRUPCIÓN_2024\SEGUNDO CUATRIMESTRE\INFORME
Link de Transparencia
chrome-extension://efaidnbmnnnibpcajpcglclefindmkaj/https://www.idiger.gov.co/documents/20182/1457231/Seguimiento+Riesgos+de+Corrupci%C3%B3n+II+Cuatrimestre+2024.pdf/88d3f8e2-1322-4d01-8532-daaeba0c96b6</t>
  </si>
  <si>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</si>
  <si>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</si>
  <si>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</si>
  <si>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</si>
  <si>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</si>
  <si>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</si>
  <si>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</si>
  <si>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</si>
  <si>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</si>
  <si>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</si>
  <si>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</si>
  <si>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</si>
  <si>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</si>
  <si>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</si>
  <si>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</si>
  <si>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</si>
  <si>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</si>
  <si>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Socialización 
Muestreo de reuniones / mesas de trabajo </t>
    </r>
  </si>
  <si>
    <t>Conformar el equipo de cumplimiento para la administración de los riesgos de Lavado de Activos y Financiación del Terrorismo en el IDIGER.</t>
  </si>
  <si>
    <t xml:space="preserve">
 * Acta de Comité Directivo donde se evidencie la aprobación de la conformación del equipo de cumplimiento.
* Pieza grafica divulgada vía correo electrónico masivo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</si>
  <si>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</si>
  <si>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</si>
  <si>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</si>
  <si>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</si>
  <si>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</si>
  <si>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Se aprueba en el CIGD la conformación del equipo de cumplimiento, para lo cual se adjunta  el documento soporte.</t>
  </si>
  <si>
    <t>1. Acta CIGD de aprobación.
2. Documento de conformación equipo de cumplimiento.
3. Pieza gráfica socialización documento.</t>
  </si>
  <si>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</si>
  <si>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</si>
  <si>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</si>
  <si>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</si>
  <si>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</si>
  <si>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</si>
  <si>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</si>
  <si>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t>Se adjunta documento diagnostico de lavado de activos y socialización capsulas de lavado de activos en mesa de trabajo del mes de diciembre</t>
  </si>
  <si>
    <t>Documento diagnostico proceso gestion contractual
presentación Mesa de trabajo 
Documento diagnostico  estado actual de los riesgos de Lavado de Activos y Financiación del Terrorismo al interior del IDIGER.</t>
  </si>
  <si>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</si>
  <si>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</si>
  <si>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</si>
  <si>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</si>
  <si>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</si>
  <si>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</si>
  <si>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</si>
  <si>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</si>
  <si>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</si>
  <si>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</si>
  <si>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</si>
  <si>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</si>
  <si>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</si>
  <si>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</si>
  <si>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</si>
  <si>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</si>
  <si>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</si>
  <si>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</si>
  <si>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 xml:space="preserve">Se actualizó la guía para la administración de riesgos de gestión y corrupción del IDIGER - DE-GU-01, versión 13. Se actualizó el Formato mapa de riesgos institucional -  DE-FT-13, versión 16.Se solicitó a OTIC la publicación en la pàgina web, mapa de procesos y se socializo el 27 de diciembre de 2024, a través de correo electrónico a toda la entidad.
En la primera virtual sesion Comite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t>
  </si>
  <si>
    <r>
      <rPr>
        <u/>
        <sz val="9"/>
        <color rgb="FF000000"/>
        <rFont val="Century Gothic"/>
      </rPr>
      <t xml:space="preserve">Enlace mapa de procesos: </t>
    </r>
    <r>
      <rPr>
        <u/>
        <sz val="9"/>
        <color rgb="FF0000FF"/>
        <rFont val="Century Gothic"/>
      </rPr>
      <t xml:space="preserve">https://www.idiger.gov.co/direccionamiento
</t>
    </r>
    <r>
      <rPr>
        <u/>
        <sz val="9"/>
        <color rgb="FF000000"/>
        <rFont val="Century Gothic"/>
      </rPr>
      <t xml:space="preserve">Correo evidencia de socializaciòn
Política del Sistema de Administración de Riesgos de Lavado de Activos y Financiación del Terrorismo (SARLAFT)
Documento conformación del equipo SARLAFT </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</si>
  <si>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</si>
  <si>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</si>
  <si>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</si>
  <si>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</si>
  <si>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</si>
  <si>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</si>
  <si>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El 19 de noviembre desde el correo comunicacioninterna@idiger.gov.co se envió pieza comunicativa a toda la entidad, relacionada con,  LA/FT y  debida diligencia, en esta pieza se linkearon 10 capsulas. Adicionalmente, se dispuso esta información en los televisores del IDIGER. </t>
  </si>
  <si>
    <r>
      <rPr>
        <sz val="9"/>
        <color rgb="FF000000"/>
        <rFont val="Century Gothic"/>
      </rPr>
      <t xml:space="preserve">Pieza comunicativa enviada a través de correo electrónico 
Imagenes de Televisores 
Link de cápsulas: </t>
    </r>
    <r>
      <rPr>
        <u/>
        <sz val="9"/>
        <color rgb="FF1155CC"/>
        <rFont val="Century Gothic"/>
      </rPr>
      <t>https://www.youtube.com/playlist?list=PLR4GfLnfrGKFRQdzcaKhvuSWUVMEyE-z4</t>
    </r>
    <r>
      <rPr>
        <sz val="9"/>
        <color rgb="FF000000"/>
        <rFont val="Century Gothic"/>
      </rPr>
      <t xml:space="preserve">
</t>
    </r>
  </si>
  <si>
    <t>Capacitar o sensibilizar en materia de administración de riesgos de LA/FT en el proceso de capacitación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</si>
  <si>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</si>
  <si>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</si>
  <si>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</si>
  <si>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Durante la vigencia 2024 se realizaron tres socializaciones del curso dado por la Secretaría General de la Alcaldía Mayor de Bogotá,  "Herramientas de Lavado de Activos y Financiación del terrorismo - (LA/FT) - Cohorte I,II Y III" </t>
  </si>
  <si>
    <t>Se adjuntan invitaciones realizadas durante la vigencia 2024</t>
  </si>
  <si>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</si>
  <si>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</si>
  <si>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</si>
  <si>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</si>
  <si>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</si>
  <si>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</si>
  <si>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9"/>
        <color theme="1"/>
        <rFont val="Century Gothic"/>
      </rPr>
      <t xml:space="preserve">Se actualizó la guía para la administración de riesgos de gestión y corrupción del IDIGER - DE-GU-01, versión 13. Se actualizó el Formato mapa de riesgos institucional - DE-FT-13, versión 16. Se solicitó a OTIC la publicación en la pàgina web, mapa de procesos y se socializo el 27 de diciembre de 2024, a través de correo electrónico a toda la entidad.
En la primera virtual sesion Comité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La socialización se encuentra pendiente por realizar.
</t>
    </r>
    <r>
      <rPr>
        <b/>
        <sz val="9"/>
        <color theme="1"/>
        <rFont val="Century Gothic"/>
      </rPr>
      <t xml:space="preserve">OCI. </t>
    </r>
    <r>
      <rPr>
        <sz val="9"/>
        <color theme="1"/>
        <rFont val="Century Gothic"/>
      </rPr>
      <t>Se elaboró el Documento Líneas de Defensa y el Mapa de Aseguramiento, los cuales se encuentran publicados en el Link de Transparencia.</t>
    </r>
  </si>
  <si>
    <r>
      <rPr>
        <sz val="9"/>
        <color rgb="FF000000"/>
        <rFont val="Century Gothic"/>
      </rPr>
      <t xml:space="preserve">Enlace mapa de procesos: </t>
    </r>
    <r>
      <rPr>
        <sz val="9"/>
        <color rgb="FF000000"/>
        <rFont val="Century Gothic"/>
      </rPr>
      <t xml:space="preserve">https://www.idiger.gov.co/direccionamiento
</t>
    </r>
    <r>
      <rPr>
        <sz val="9"/>
        <color rgb="FF000000"/>
        <rFont val="Century Gothic"/>
      </rPr>
      <t xml:space="preserve">Correo evidencia de socializaciòn
Política del Sistema de Administración de Riesgos de Lavado de Activos y Financiación del Terrorismo (SARLAFT) - Pendiente se ser formalizado
Documento conformación del equipo SARLAFT - Pendiente se ser formalizado
</t>
    </r>
    <r>
      <rPr>
        <b/>
        <sz val="9"/>
        <color rgb="FF000000"/>
        <rFont val="Century Gothic"/>
      </rPr>
      <t>Lineas de Defensa</t>
    </r>
    <r>
      <rPr>
        <sz val="9"/>
        <color rgb="FF000000"/>
        <rFont val="Century Gothic"/>
      </rPr>
      <t xml:space="preserve">
chrome-extension://efaidnbmnnnibpcajpcglclefindmkaj/https://www.idiger.gov.co/documents/20182/1481537/DOCUMENTO+LINEAS+DE+DEFENSA.pdf/c1daef63-b2d8-405f-ab34-4e947095b7d3
</t>
    </r>
    <r>
      <rPr>
        <b/>
        <sz val="9"/>
        <color rgb="FF000000"/>
        <rFont val="Century Gothic"/>
      </rPr>
      <t>Mapa de Aseguramiento</t>
    </r>
    <r>
      <rPr>
        <sz val="9"/>
        <color rgb="FF000000"/>
        <rFont val="Century Gothic"/>
      </rPr>
      <t xml:space="preserve">
chrome-extension://efaidnbmnnnibpcajpcglclefindmkaj/https://www.idiger.gov.co/documents/20182/1481537/MAPA+DE+ASEGURAMIENTO+.pdf/a4a54654-a010-4323-94d8-5598776c2091</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</si>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</sst>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d&quot; de &quot;mmmm&quot; de &quot;yyyy"/>
    <numFmt numFmtId="165" formatCode="d/m/yyyy"/>
    <numFmt numFmtId="166" formatCode="0.0"/>
    <numFmt numFmtId="167" formatCode="0.0%"/>
  </numFmts>
  <fonts count="104">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FF"/>
      <name val="Century Gothic"/>
    </font>
    <font>
      <sz val="8"/>
      <color rgb="FF000000"/>
      <name val="Century Gothic"/>
    </font>
    <font>
      <sz val="9"/>
      <color rgb="FF434343"/>
      <name val="Century Gothic"/>
    </font>
    <font>
      <b/>
      <sz val="14"/>
      <color rgb="FF000000"/>
      <name val="Century Gothic"/>
    </font>
    <font>
      <b/>
      <sz val="11"/>
      <color rgb="FF000000"/>
      <name val="Century Gothic"/>
    </font>
    <font>
      <sz val="11"/>
      <color rgb="FF0000FF"/>
      <name val="Century Gothic"/>
    </font>
    <font>
      <u/>
      <sz val="9"/>
      <color rgb="FF0000FF"/>
      <name val="Century Gothic"/>
    </font>
    <font>
      <sz val="9"/>
      <color rgb="FFFF0000"/>
      <name val="Century Gothic"/>
    </font>
    <font>
      <u/>
      <sz val="9"/>
      <color rgb="FF000000"/>
      <name val="Century Gothic"/>
    </font>
    <font>
      <b/>
      <sz val="11"/>
      <color theme="1"/>
      <name val="Century Gothic"/>
    </font>
    <font>
      <u/>
      <sz val="9"/>
      <color theme="1"/>
      <name val="Century Gothic"/>
    </font>
    <font>
      <u/>
      <sz val="9"/>
      <color theme="1"/>
      <name val="Century Gothic"/>
    </font>
    <font>
      <sz val="11"/>
      <color rgb="FF000000"/>
      <name val="Arial"/>
    </font>
    <font>
      <b/>
      <sz val="14"/>
      <color rgb="FF000000"/>
      <name val="Arial"/>
    </font>
    <font>
      <b/>
      <sz val="11"/>
      <color rgb="FF000000"/>
      <name val="Arial"/>
    </font>
    <font>
      <u/>
      <sz val="10"/>
      <color rgb="FF0000FF"/>
      <name val="Arial"/>
    </font>
    <font>
      <u/>
      <sz val="9"/>
      <color rgb="FF0000FF"/>
      <name val="Century Gothic"/>
    </font>
    <font>
      <u/>
      <sz val="11"/>
      <color rgb="FF0000FF"/>
      <name val="Arial"/>
    </font>
    <font>
      <u/>
      <sz val="9"/>
      <color rgb="FF0000FF"/>
      <name val="Arial"/>
    </font>
    <font>
      <u/>
      <sz val="9"/>
      <color theme="1"/>
      <name val="Century Gothic"/>
    </font>
    <font>
      <u/>
      <sz val="9"/>
      <color rgb="FF000000"/>
      <name val="Century Gothic"/>
    </font>
    <font>
      <u/>
      <sz val="9"/>
      <color rgb="FF000000"/>
      <name val="Century Gothic"/>
    </font>
    <font>
      <u/>
      <sz val="9"/>
      <color rgb="FF000000"/>
      <name val="Century Gothic"/>
    </font>
    <font>
      <u/>
      <sz val="9"/>
      <color rgb="FF000000"/>
      <name val="Century Gothic"/>
    </font>
    <font>
      <u/>
      <sz val="9"/>
      <color rgb="FF0000FF"/>
      <name val="Century Gothic"/>
    </font>
    <font>
      <u/>
      <sz val="9"/>
      <color rgb="FF0000FF"/>
      <name val="Century Gothic"/>
    </font>
    <font>
      <b/>
      <sz val="9"/>
      <color rgb="FFFF0000"/>
      <name val="Century Gothic"/>
    </font>
    <font>
      <u/>
      <sz val="9"/>
      <color rgb="FF0000FF"/>
      <name val="Century Gothic"/>
    </font>
    <font>
      <u/>
      <sz val="9"/>
      <color rgb="FF000000"/>
      <name val="Century Gothic"/>
    </font>
    <font>
      <u/>
      <sz val="9"/>
      <color theme="1"/>
      <name val="Century Gothic"/>
    </font>
    <font>
      <u/>
      <sz val="9"/>
      <color rgb="FF000000"/>
      <name val="Century Gothic"/>
    </font>
    <font>
      <u/>
      <sz val="9"/>
      <color theme="1"/>
      <name val="Century Gothic"/>
    </font>
    <font>
      <u/>
      <sz val="9"/>
      <color theme="1"/>
      <name val="Century Gothic"/>
    </font>
    <font>
      <u/>
      <sz val="9"/>
      <color theme="1"/>
      <name val="Century Gothic"/>
    </font>
    <font>
      <u/>
      <sz val="9"/>
      <color theme="1"/>
      <name val="Century Gothic"/>
    </font>
    <font>
      <u/>
      <sz val="9"/>
      <color rgb="FF0000FF"/>
      <name val="Century Gothic"/>
    </font>
    <font>
      <u/>
      <sz val="9"/>
      <color rgb="FF000000"/>
      <name val="Century Gothic"/>
    </font>
    <font>
      <u/>
      <sz val="9"/>
      <color rgb="FF000000"/>
      <name val="Century Gothic"/>
    </font>
    <font>
      <u/>
      <sz val="9"/>
      <color rgb="FF0000FF"/>
      <name val="Century Gothic"/>
    </font>
    <font>
      <u/>
      <sz val="9"/>
      <color rgb="FF000000"/>
      <name val="Century Gothic"/>
    </font>
    <font>
      <u/>
      <sz val="9"/>
      <color rgb="FF000000"/>
      <name val="Century Gothic"/>
    </font>
    <font>
      <sz val="14"/>
      <color rgb="FFFFFFFF"/>
      <name val="Century Gothic"/>
    </font>
    <font>
      <u/>
      <sz val="9"/>
      <color rgb="FF0000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4F81BD"/>
      <name val="Century Gothic"/>
    </font>
    <font>
      <b/>
      <sz val="9"/>
      <color rgb="FFF1C232"/>
      <name val="Century Gothic"/>
    </font>
    <font>
      <b/>
      <sz val="9"/>
      <color theme="4"/>
      <name val="Century Gothic"/>
    </font>
    <font>
      <i/>
      <sz val="9"/>
      <color rgb="FF000000"/>
      <name val="Century Gothic"/>
    </font>
    <font>
      <b/>
      <i/>
      <sz val="9"/>
      <color rgb="FF000000"/>
      <name val="Century Gothic"/>
    </font>
    <font>
      <sz val="9"/>
      <name val="Century Gothic"/>
    </font>
    <font>
      <b/>
      <sz val="9"/>
      <color rgb="FF434343"/>
      <name val="Century Gothic"/>
    </font>
    <font>
      <sz val="11"/>
      <color rgb="FFFF0000"/>
      <name val="Century Gothic"/>
    </font>
    <font>
      <sz val="9"/>
      <color rgb="FF4F81BD"/>
      <name val="Century Gothic"/>
    </font>
    <font>
      <sz val="9"/>
      <color rgb="FF6AA84F"/>
      <name val="Century Gothic"/>
    </font>
    <font>
      <sz val="9"/>
      <color rgb="FF000000"/>
      <name val="&quot;docs-Century Gothic&quot;"/>
    </font>
    <font>
      <i/>
      <sz val="9"/>
      <color theme="1"/>
      <name val="Century Gothic"/>
    </font>
    <font>
      <b/>
      <sz val="9"/>
      <color rgb="FF1155CC"/>
      <name val="Century Gothic"/>
    </font>
    <font>
      <sz val="10"/>
      <color rgb="FF0000FF"/>
      <name val="Arial"/>
    </font>
    <font>
      <sz val="10"/>
      <color rgb="FF1155CC"/>
      <name val="Arial"/>
    </font>
    <font>
      <sz val="10"/>
      <name val="Arial"/>
    </font>
    <font>
      <u/>
      <sz val="11"/>
      <color rgb="FF1155CC"/>
      <name val="Arial"/>
    </font>
    <font>
      <sz val="9"/>
      <color rgb="FF0000FF"/>
      <name val="Arial"/>
    </font>
    <font>
      <sz val="9"/>
      <color rgb="FF1155CC"/>
      <name val="Arial"/>
    </font>
    <font>
      <b/>
      <sz val="8"/>
      <color theme="1"/>
      <name val="Century Gothic"/>
    </font>
    <font>
      <sz val="8"/>
      <color theme="1"/>
      <name val="Century Gothic"/>
    </font>
    <font>
      <b/>
      <sz val="8"/>
      <color rgb="FF6AA84F"/>
      <name val="Century Gothic"/>
    </font>
    <font>
      <u/>
      <sz val="9"/>
      <color rgb="FF1155CC"/>
      <name val="Century Gothic"/>
    </font>
    <font>
      <u/>
      <sz val="9"/>
      <color rgb="FF1155CC"/>
      <name val="&quot;Century Gothic&quot;"/>
    </font>
    <font>
      <u/>
      <sz val="11"/>
      <color rgb="FF1155CC"/>
      <name val="Arial, sans-serif"/>
    </font>
    <font>
      <sz val="9"/>
      <color rgb="FF9BBB59"/>
      <name val="Century Gothic"/>
    </font>
    <font>
      <b/>
      <sz val="9"/>
      <color theme="6"/>
      <name val="Century Gothic"/>
    </font>
  </fonts>
  <fills count="16">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FF0000"/>
        <bgColor rgb="FFFF000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bottom style="thin">
        <color rgb="FF31859B"/>
      </bottom>
      <diagonal/>
    </border>
    <border>
      <left/>
      <right/>
      <top/>
      <bottom style="thin">
        <color rgb="FF31859B"/>
      </bottom>
      <diagonal/>
    </border>
    <border>
      <left/>
      <right style="medium">
        <color rgb="FF000000"/>
      </right>
      <top/>
      <bottom style="thin">
        <color rgb="FF31859B"/>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thin">
        <color rgb="FF31859B"/>
      </right>
      <top style="thin">
        <color rgb="FF31859B"/>
      </top>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style="thin">
        <color rgb="FF31859B"/>
      </right>
      <top/>
      <bottom style="thin">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rgb="FF76923C"/>
      </left>
      <right/>
      <top style="thin">
        <color rgb="FF76923C"/>
      </top>
      <bottom style="thin">
        <color rgb="FF76923C"/>
      </bottom>
      <diagonal/>
    </border>
    <border>
      <left style="thin">
        <color rgb="FF000000"/>
      </left>
      <right style="medium">
        <color rgb="FF000000"/>
      </right>
      <top/>
      <bottom style="medium">
        <color rgb="FF000000"/>
      </bottom>
      <diagonal/>
    </border>
    <border>
      <left style="thin">
        <color theme="4"/>
      </left>
      <right style="thin">
        <color theme="4"/>
      </right>
      <top style="thin">
        <color theme="4"/>
      </top>
      <bottom style="thin">
        <color theme="4"/>
      </bottom>
      <diagonal/>
    </border>
    <border>
      <left style="thin">
        <color rgb="FF31859B"/>
      </left>
      <right/>
      <top style="thin">
        <color rgb="FF31859B"/>
      </top>
      <bottom style="thin">
        <color rgb="FF31859B"/>
      </bottom>
      <diagonal/>
    </border>
    <border>
      <left/>
      <right style="thin">
        <color rgb="FF31859B"/>
      </right>
      <top style="thin">
        <color rgb="FF000000"/>
      </top>
      <bottom style="thin">
        <color rgb="FF31859B"/>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31859B"/>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26">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1"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5" fillId="0" borderId="28" xfId="0" applyFont="1" applyBorder="1" applyAlignment="1">
      <alignment horizontal="center" vertical="center" wrapText="1"/>
    </xf>
    <xf numFmtId="10" fontId="5"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27" xfId="0" applyFont="1" applyBorder="1" applyAlignment="1">
      <alignment horizontal="left" vertical="center" wrapText="1"/>
    </xf>
    <xf numFmtId="10" fontId="5" fillId="0" borderId="27" xfId="0" applyNumberFormat="1" applyFont="1" applyBorder="1" applyAlignment="1">
      <alignment horizontal="center" vertical="center"/>
    </xf>
    <xf numFmtId="0" fontId="14" fillId="0" borderId="33" xfId="0" applyFont="1" applyBorder="1" applyAlignment="1">
      <alignment horizontal="left" vertical="center" wrapText="1"/>
    </xf>
    <xf numFmtId="10" fontId="7" fillId="0" borderId="27" xfId="0" applyNumberFormat="1" applyFont="1" applyBorder="1" applyAlignment="1">
      <alignment horizontal="center" vertical="center"/>
    </xf>
    <xf numFmtId="0" fontId="5" fillId="0" borderId="33" xfId="0" applyFont="1" applyBorder="1" applyAlignment="1">
      <alignment horizontal="left" vertical="center" wrapText="1"/>
    </xf>
    <xf numFmtId="9" fontId="7" fillId="5" borderId="27"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5" fillId="0" borderId="27" xfId="0" applyFont="1" applyBorder="1" applyAlignment="1">
      <alignment horizontal="left" vertical="center" wrapText="1"/>
    </xf>
    <xf numFmtId="9" fontId="7" fillId="0" borderId="27" xfId="0" applyNumberFormat="1" applyFont="1" applyBorder="1" applyAlignment="1">
      <alignment horizontal="center" vertical="center"/>
    </xf>
    <xf numFmtId="0" fontId="7" fillId="0" borderId="28" xfId="0" applyFont="1" applyBorder="1" applyAlignment="1">
      <alignment horizontal="center" vertical="center" wrapText="1"/>
    </xf>
    <xf numFmtId="10" fontId="5" fillId="0" borderId="32" xfId="0" applyNumberFormat="1" applyFont="1" applyBorder="1" applyAlignment="1">
      <alignment horizontal="center" vertical="center"/>
    </xf>
    <xf numFmtId="0" fontId="5" fillId="0" borderId="34" xfId="0" applyFont="1" applyBorder="1" applyAlignment="1">
      <alignment horizontal="left" vertical="center" wrapText="1"/>
    </xf>
    <xf numFmtId="0" fontId="7" fillId="0" borderId="27" xfId="0" applyFont="1" applyBorder="1" applyAlignment="1">
      <alignment horizontal="left" vertical="center" wrapText="1"/>
    </xf>
    <xf numFmtId="9" fontId="5" fillId="0" borderId="32" xfId="0" applyNumberFormat="1" applyFont="1" applyBorder="1" applyAlignment="1">
      <alignment horizontal="center" vertical="center"/>
    </xf>
    <xf numFmtId="9" fontId="5" fillId="0" borderId="28" xfId="0" applyNumberFormat="1" applyFont="1" applyBorder="1" applyAlignment="1">
      <alignment horizontal="center" vertical="center"/>
    </xf>
    <xf numFmtId="0" fontId="14" fillId="0" borderId="29" xfId="0" applyFont="1" applyBorder="1" applyAlignment="1">
      <alignment horizontal="left" vertical="center" wrapText="1"/>
    </xf>
    <xf numFmtId="9" fontId="5" fillId="0" borderId="35" xfId="0" applyNumberFormat="1" applyFont="1" applyBorder="1" applyAlignment="1">
      <alignment horizontal="center" vertical="center"/>
    </xf>
    <xf numFmtId="0" fontId="5" fillId="0" borderId="26" xfId="0" applyFont="1" applyBorder="1" applyAlignment="1">
      <alignment horizontal="left" vertical="center" wrapText="1"/>
    </xf>
    <xf numFmtId="0" fontId="15" fillId="0" borderId="27" xfId="0" applyFont="1" applyBorder="1" applyAlignment="1">
      <alignment horizontal="left" vertical="center" wrapText="1"/>
    </xf>
    <xf numFmtId="0" fontId="5" fillId="5" borderId="27" xfId="0" applyFont="1" applyFill="1" applyBorder="1" applyAlignment="1">
      <alignment horizontal="center" vertical="center" wrapText="1"/>
    </xf>
    <xf numFmtId="0" fontId="7" fillId="0" borderId="33" xfId="0" applyFont="1" applyBorder="1" applyAlignment="1">
      <alignment horizontal="center" vertical="center" wrapText="1"/>
    </xf>
    <xf numFmtId="9" fontId="5" fillId="0" borderId="27"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7" xfId="0" applyFont="1" applyBorder="1" applyAlignment="1">
      <alignment horizontal="left" vertical="center" wrapText="1"/>
    </xf>
    <xf numFmtId="0" fontId="5" fillId="0" borderId="27" xfId="0" applyFont="1" applyBorder="1" applyAlignment="1">
      <alignment horizontal="left" vertical="top" wrapText="1"/>
    </xf>
    <xf numFmtId="0" fontId="1" fillId="5" borderId="27" xfId="0" applyFont="1" applyFill="1" applyBorder="1" applyAlignment="1">
      <alignment horizontal="center" vertical="center" wrapText="1"/>
    </xf>
    <xf numFmtId="9" fontId="5" fillId="0" borderId="26"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5" fillId="0" borderId="0" xfId="0" applyFont="1" applyAlignment="1">
      <alignment vertical="center" wrapText="1"/>
    </xf>
    <xf numFmtId="0" fontId="5" fillId="5" borderId="27" xfId="0" applyFont="1" applyFill="1" applyBorder="1" applyAlignment="1">
      <alignment horizontal="left" vertical="center" wrapText="1"/>
    </xf>
    <xf numFmtId="0" fontId="14" fillId="0" borderId="27" xfId="0" applyFont="1" applyBorder="1" applyAlignment="1">
      <alignment vertical="center" wrapText="1"/>
    </xf>
    <xf numFmtId="0" fontId="7" fillId="5" borderId="27" xfId="0" applyFont="1" applyFill="1" applyBorder="1" applyAlignment="1">
      <alignment horizontal="left" vertical="center" wrapText="1"/>
    </xf>
    <xf numFmtId="9" fontId="7" fillId="5" borderId="27" xfId="0" applyNumberFormat="1" applyFont="1" applyFill="1" applyBorder="1" applyAlignment="1">
      <alignment horizontal="center" vertical="center"/>
    </xf>
    <xf numFmtId="0" fontId="5" fillId="0" borderId="27" xfId="0" applyFont="1" applyBorder="1" applyAlignment="1">
      <alignment vertical="center" wrapText="1"/>
    </xf>
    <xf numFmtId="0" fontId="7" fillId="0" borderId="27" xfId="0" applyFont="1" applyBorder="1" applyAlignment="1">
      <alignment horizontal="center" vertical="center" wrapText="1"/>
    </xf>
    <xf numFmtId="9" fontId="7" fillId="0" borderId="32" xfId="0" applyNumberFormat="1" applyFont="1" applyBorder="1" applyAlignment="1">
      <alignment horizontal="center" vertical="center"/>
    </xf>
    <xf numFmtId="0" fontId="14" fillId="5" borderId="27" xfId="0" applyFont="1" applyFill="1" applyBorder="1" applyAlignment="1">
      <alignment horizontal="left" vertical="center" wrapText="1"/>
    </xf>
    <xf numFmtId="0" fontId="7" fillId="0" borderId="33" xfId="0" applyFont="1" applyBorder="1" applyAlignment="1">
      <alignment horizontal="left" vertical="center" wrapText="1"/>
    </xf>
    <xf numFmtId="0" fontId="5" fillId="5" borderId="27" xfId="0" applyFont="1" applyFill="1" applyBorder="1" applyAlignment="1">
      <alignment vertical="center" wrapText="1"/>
    </xf>
    <xf numFmtId="0" fontId="5" fillId="5" borderId="33"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33" xfId="0" applyFont="1" applyFill="1" applyBorder="1" applyAlignment="1">
      <alignment vertical="center" wrapText="1"/>
    </xf>
    <xf numFmtId="0" fontId="7" fillId="5" borderId="27"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5" fillId="0" borderId="33" xfId="0" applyFont="1" applyBorder="1" applyAlignment="1">
      <alignment horizontal="left" vertical="center" wrapText="1"/>
    </xf>
    <xf numFmtId="0" fontId="14" fillId="5" borderId="27" xfId="0" applyFont="1" applyFill="1" applyBorder="1" applyAlignment="1">
      <alignment horizontal="center" vertical="center" wrapText="1"/>
    </xf>
    <xf numFmtId="0" fontId="5" fillId="0" borderId="33" xfId="0" applyFont="1" applyBorder="1" applyAlignment="1">
      <alignment vertical="center" wrapText="1"/>
    </xf>
    <xf numFmtId="0" fontId="5" fillId="0" borderId="27" xfId="0" applyFont="1" applyBorder="1" applyAlignment="1">
      <alignment horizontal="center" vertical="center" wrapText="1"/>
    </xf>
    <xf numFmtId="0" fontId="14" fillId="5" borderId="36" xfId="0" applyFont="1" applyFill="1" applyBorder="1" applyAlignment="1">
      <alignment vertical="center" wrapText="1"/>
    </xf>
    <xf numFmtId="10" fontId="5" fillId="5" borderId="27" xfId="0" applyNumberFormat="1" applyFont="1" applyFill="1" applyBorder="1" applyAlignment="1">
      <alignment horizontal="center" vertical="center"/>
    </xf>
    <xf numFmtId="0" fontId="17" fillId="2" borderId="2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34" xfId="0" applyFont="1" applyFill="1" applyBorder="1" applyAlignment="1">
      <alignment horizontal="center" vertical="center" wrapText="1"/>
    </xf>
    <xf numFmtId="0" fontId="14" fillId="0" borderId="33" xfId="0" applyFont="1" applyBorder="1" applyAlignment="1">
      <alignment vertical="center" wrapText="1"/>
    </xf>
    <xf numFmtId="166" fontId="1" fillId="5" borderId="27"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10" fontId="5" fillId="0" borderId="28" xfId="0" applyNumberFormat="1" applyFont="1" applyBorder="1" applyAlignment="1">
      <alignment horizontal="center" vertical="center"/>
    </xf>
    <xf numFmtId="0" fontId="7" fillId="0" borderId="29" xfId="0" applyFont="1" applyBorder="1" applyAlignment="1">
      <alignment horizontal="left" vertical="center" wrapText="1"/>
    </xf>
    <xf numFmtId="0" fontId="14" fillId="5" borderId="12" xfId="0" applyFont="1" applyFill="1" applyBorder="1" applyAlignment="1">
      <alignment horizontal="center" vertical="center" wrapText="1"/>
    </xf>
    <xf numFmtId="166" fontId="1" fillId="5" borderId="38" xfId="0" applyNumberFormat="1" applyFont="1" applyFill="1" applyBorder="1" applyAlignment="1">
      <alignment horizontal="center" vertical="center" wrapText="1"/>
    </xf>
    <xf numFmtId="0" fontId="7"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center" vertical="center" wrapText="1"/>
    </xf>
    <xf numFmtId="0" fontId="7" fillId="0" borderId="39" xfId="0" applyFont="1" applyBorder="1" applyAlignment="1">
      <alignment horizontal="center" vertical="center" wrapText="1"/>
    </xf>
    <xf numFmtId="9" fontId="5" fillId="5" borderId="40"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9" xfId="0" applyNumberFormat="1" applyFont="1" applyBorder="1" applyAlignment="1">
      <alignment horizontal="center" vertical="center"/>
    </xf>
    <xf numFmtId="0" fontId="5" fillId="0" borderId="41" xfId="0" applyFont="1" applyBorder="1" applyAlignment="1">
      <alignment horizontal="left" vertical="center" wrapText="1"/>
    </xf>
    <xf numFmtId="9" fontId="5" fillId="5" borderId="42" xfId="0" applyNumberFormat="1" applyFont="1" applyFill="1" applyBorder="1" applyAlignment="1">
      <alignment horizontal="center" vertical="center"/>
    </xf>
    <xf numFmtId="0" fontId="5" fillId="0" borderId="43" xfId="0" applyFont="1" applyBorder="1" applyAlignment="1">
      <alignment horizontal="left" vertical="center" wrapText="1"/>
    </xf>
    <xf numFmtId="9" fontId="7" fillId="0" borderId="38"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14" fillId="0" borderId="45" xfId="0" applyFont="1" applyBorder="1" applyAlignment="1">
      <alignment horizontal="left" vertical="center" wrapText="1"/>
    </xf>
    <xf numFmtId="0" fontId="5" fillId="0" borderId="38" xfId="0" applyFont="1" applyBorder="1" applyAlignment="1">
      <alignment horizontal="left" vertical="center" wrapText="1"/>
    </xf>
    <xf numFmtId="0" fontId="14" fillId="0" borderId="46"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7" xfId="0" applyFont="1" applyFill="1" applyBorder="1" applyAlignment="1">
      <alignment horizontal="center" vertical="center" wrapText="1"/>
    </xf>
    <xf numFmtId="10" fontId="18" fillId="9" borderId="48" xfId="0" applyNumberFormat="1" applyFont="1" applyFill="1" applyBorder="1" applyAlignment="1">
      <alignment horizontal="center" vertical="center"/>
    </xf>
    <xf numFmtId="9" fontId="18" fillId="9" borderId="48" xfId="0" applyNumberFormat="1" applyFont="1" applyFill="1" applyBorder="1" applyAlignment="1">
      <alignment horizontal="center" vertical="center"/>
    </xf>
    <xf numFmtId="0" fontId="1" fillId="9" borderId="49" xfId="0" applyFont="1" applyFill="1" applyBorder="1" applyAlignment="1">
      <alignment horizontal="center" vertical="center" wrapText="1"/>
    </xf>
    <xf numFmtId="9" fontId="18" fillId="9" borderId="50" xfId="0" applyNumberFormat="1" applyFont="1" applyFill="1" applyBorder="1" applyAlignment="1">
      <alignment horizontal="center" vertical="center"/>
    </xf>
    <xf numFmtId="0" fontId="1" fillId="9" borderId="51" xfId="0" applyFont="1" applyFill="1" applyBorder="1" applyAlignment="1">
      <alignment horizontal="center" vertical="center" wrapText="1"/>
    </xf>
    <xf numFmtId="0" fontId="8" fillId="0" borderId="0" xfId="0" applyFont="1" applyAlignment="1">
      <alignment horizontal="center"/>
    </xf>
    <xf numFmtId="167" fontId="7" fillId="0" borderId="32" xfId="0" applyNumberFormat="1" applyFont="1" applyBorder="1" applyAlignment="1">
      <alignment horizontal="center" vertical="center" wrapText="1"/>
    </xf>
    <xf numFmtId="167" fontId="7" fillId="0" borderId="27" xfId="0" applyNumberFormat="1" applyFont="1" applyBorder="1" applyAlignment="1">
      <alignment horizontal="center" vertical="center" wrapText="1"/>
    </xf>
    <xf numFmtId="0" fontId="14" fillId="0" borderId="33" xfId="0" applyFont="1" applyBorder="1" applyAlignment="1">
      <alignment horizontal="center" vertical="center" wrapText="1"/>
    </xf>
    <xf numFmtId="9" fontId="7" fillId="0" borderId="27" xfId="0" applyNumberFormat="1" applyFont="1" applyBorder="1" applyAlignment="1">
      <alignment horizontal="center" vertical="center" wrapText="1"/>
    </xf>
    <xf numFmtId="0" fontId="5" fillId="0" borderId="33" xfId="0" applyFont="1" applyBorder="1" applyAlignment="1">
      <alignment horizontal="left" vertical="center" wrapText="1"/>
    </xf>
    <xf numFmtId="9" fontId="7" fillId="0" borderId="3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5" fillId="0" borderId="33" xfId="0" applyFont="1" applyBorder="1" applyAlignment="1">
      <alignment horizontal="center" vertical="center" wrapText="1"/>
    </xf>
    <xf numFmtId="9" fontId="7"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33" xfId="0" applyFont="1" applyBorder="1" applyAlignment="1">
      <alignment horizontal="left" vertical="center" wrapText="1"/>
    </xf>
    <xf numFmtId="0" fontId="20" fillId="0" borderId="27" xfId="0" applyFont="1" applyBorder="1" applyAlignment="1">
      <alignment horizontal="center" vertical="center" wrapText="1"/>
    </xf>
    <xf numFmtId="0" fontId="7" fillId="0" borderId="27" xfId="0" applyFont="1" applyBorder="1" applyAlignment="1">
      <alignment horizontal="left" vertical="top" wrapText="1"/>
    </xf>
    <xf numFmtId="0" fontId="7" fillId="0" borderId="30" xfId="0" applyFont="1" applyBorder="1" applyAlignment="1">
      <alignment horizontal="left" vertical="center" wrapText="1"/>
    </xf>
    <xf numFmtId="0" fontId="21" fillId="0" borderId="26" xfId="0" applyFont="1" applyBorder="1" applyAlignment="1">
      <alignment horizontal="left" vertical="center" wrapText="1"/>
    </xf>
    <xf numFmtId="0" fontId="7" fillId="2" borderId="27" xfId="0" applyFont="1" applyFill="1" applyBorder="1" applyAlignment="1">
      <alignment horizontal="left" vertical="center" wrapText="1"/>
    </xf>
    <xf numFmtId="0" fontId="5" fillId="0" borderId="26" xfId="0" applyFont="1" applyBorder="1" applyAlignment="1">
      <alignment horizontal="center" vertical="center" wrapText="1"/>
    </xf>
    <xf numFmtId="0" fontId="7" fillId="2" borderId="27" xfId="0" applyFont="1" applyFill="1" applyBorder="1" applyAlignment="1">
      <alignment horizontal="left" vertical="center" wrapText="1"/>
    </xf>
    <xf numFmtId="9" fontId="7" fillId="0" borderId="27" xfId="0" applyNumberFormat="1" applyFont="1" applyBorder="1" applyAlignment="1">
      <alignment horizontal="center" vertical="center" wrapText="1"/>
    </xf>
    <xf numFmtId="0" fontId="5" fillId="5" borderId="36" xfId="0" applyFont="1" applyFill="1" applyBorder="1" applyAlignment="1">
      <alignment horizontal="left" vertical="center" wrapText="1"/>
    </xf>
    <xf numFmtId="10" fontId="7" fillId="0" borderId="27" xfId="0" applyNumberFormat="1" applyFont="1" applyBorder="1" applyAlignment="1">
      <alignment horizontal="center" vertical="center" wrapText="1"/>
    </xf>
    <xf numFmtId="10" fontId="5" fillId="5" borderId="32" xfId="0" applyNumberFormat="1" applyFont="1" applyFill="1" applyBorder="1" applyAlignment="1">
      <alignment horizontal="center" vertical="center" wrapText="1"/>
    </xf>
    <xf numFmtId="0" fontId="5" fillId="5" borderId="36" xfId="0" applyFont="1" applyFill="1" applyBorder="1" applyAlignment="1">
      <alignment horizontal="left" vertical="center" wrapText="1"/>
    </xf>
    <xf numFmtId="9" fontId="5" fillId="5" borderId="32" xfId="0" applyNumberFormat="1" applyFont="1" applyFill="1" applyBorder="1" applyAlignment="1">
      <alignment horizontal="center" vertical="center" wrapText="1"/>
    </xf>
    <xf numFmtId="10" fontId="7" fillId="5" borderId="27" xfId="0" applyNumberFormat="1" applyFont="1" applyFill="1" applyBorder="1" applyAlignment="1">
      <alignment horizontal="center" vertical="center" wrapText="1"/>
    </xf>
    <xf numFmtId="9" fontId="7" fillId="5" borderId="27" xfId="0" applyNumberFormat="1" applyFont="1" applyFill="1" applyBorder="1" applyAlignment="1">
      <alignment horizontal="center" vertical="center" wrapText="1"/>
    </xf>
    <xf numFmtId="0" fontId="22" fillId="5" borderId="27"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7" fillId="5" borderId="27" xfId="0" applyNumberFormat="1" applyFont="1" applyFill="1" applyBorder="1" applyAlignment="1">
      <alignment horizontal="center" vertical="center" wrapText="1"/>
    </xf>
    <xf numFmtId="0" fontId="5" fillId="2" borderId="27"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3"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5" fillId="0" borderId="27" xfId="0" applyNumberFormat="1" applyFont="1" applyBorder="1" applyAlignment="1">
      <alignment horizontal="center" vertical="center"/>
    </xf>
    <xf numFmtId="0" fontId="7" fillId="5" borderId="33" xfId="0" applyFont="1" applyFill="1" applyBorder="1" applyAlignment="1">
      <alignment horizontal="left" vertical="center" wrapText="1"/>
    </xf>
    <xf numFmtId="0" fontId="5" fillId="0" borderId="0" xfId="0" applyFont="1"/>
    <xf numFmtId="0" fontId="7"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6" xfId="0" applyFont="1" applyBorder="1" applyAlignment="1">
      <alignment horizontal="center" vertical="center" wrapText="1"/>
    </xf>
    <xf numFmtId="9" fontId="5" fillId="0" borderId="66" xfId="0" applyNumberFormat="1" applyFont="1" applyBorder="1" applyAlignment="1">
      <alignment horizontal="center" vertical="center"/>
    </xf>
    <xf numFmtId="0" fontId="6" fillId="5" borderId="66"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6" fillId="0" borderId="66" xfId="0" applyFont="1" applyBorder="1" applyAlignment="1">
      <alignment horizontal="center" vertical="center"/>
    </xf>
    <xf numFmtId="0" fontId="6" fillId="10" borderId="66" xfId="0" applyFont="1" applyFill="1" applyBorder="1" applyAlignment="1">
      <alignment horizontal="center" vertical="center" wrapText="1"/>
    </xf>
    <xf numFmtId="0" fontId="7" fillId="0" borderId="66" xfId="0" applyFont="1" applyBorder="1" applyAlignment="1">
      <alignment horizontal="center" vertical="center" wrapText="1"/>
    </xf>
    <xf numFmtId="0" fontId="23" fillId="0" borderId="27" xfId="0" applyFont="1" applyBorder="1" applyAlignment="1">
      <alignment horizontal="left" vertical="center" wrapText="1"/>
    </xf>
    <xf numFmtId="0" fontId="5" fillId="2" borderId="66" xfId="0" applyFont="1" applyFill="1" applyBorder="1" applyAlignment="1">
      <alignment horizontal="left" vertical="center" wrapText="1"/>
    </xf>
    <xf numFmtId="10" fontId="7" fillId="0" borderId="32" xfId="0" applyNumberFormat="1" applyFont="1" applyBorder="1" applyAlignment="1">
      <alignment horizontal="center" vertical="center" wrapText="1"/>
    </xf>
    <xf numFmtId="0" fontId="5" fillId="0" borderId="66" xfId="0" applyFont="1" applyBorder="1" applyAlignment="1">
      <alignment horizontal="center" vertical="center" wrapText="1"/>
    </xf>
    <xf numFmtId="0" fontId="5" fillId="5" borderId="66" xfId="0" applyFont="1" applyFill="1" applyBorder="1" applyAlignment="1">
      <alignment horizontal="center" vertical="center" wrapText="1"/>
    </xf>
    <xf numFmtId="0" fontId="8" fillId="0" borderId="0" xfId="0" applyFont="1"/>
    <xf numFmtId="0" fontId="24" fillId="0" borderId="0" xfId="0" applyFont="1"/>
    <xf numFmtId="0" fontId="19" fillId="0" borderId="0" xfId="0" applyFont="1"/>
    <xf numFmtId="0" fontId="1" fillId="0" borderId="34" xfId="0" applyFont="1" applyBorder="1" applyAlignment="1">
      <alignment horizontal="center" vertical="center" wrapText="1"/>
    </xf>
    <xf numFmtId="9" fontId="7" fillId="0" borderId="69" xfId="0" applyNumberFormat="1" applyFont="1" applyBorder="1" applyAlignment="1">
      <alignment horizontal="center" vertical="center" wrapText="1"/>
    </xf>
    <xf numFmtId="9" fontId="9" fillId="0" borderId="66" xfId="0" applyNumberFormat="1" applyFont="1" applyBorder="1" applyAlignment="1">
      <alignment horizontal="center" vertical="center"/>
    </xf>
    <xf numFmtId="9" fontId="5" fillId="5" borderId="70"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5" fillId="5" borderId="42" xfId="0" applyFont="1" applyFill="1" applyBorder="1" applyAlignment="1">
      <alignment horizontal="left" vertical="center" wrapText="1"/>
    </xf>
    <xf numFmtId="10" fontId="7" fillId="0" borderId="71" xfId="0" applyNumberFormat="1" applyFont="1" applyBorder="1" applyAlignment="1">
      <alignment horizontal="center" vertical="center" wrapText="1"/>
    </xf>
    <xf numFmtId="0" fontId="25" fillId="5" borderId="33" xfId="0" applyFont="1" applyFill="1" applyBorder="1" applyAlignment="1">
      <alignment horizontal="left" vertical="center" wrapText="1"/>
    </xf>
    <xf numFmtId="9" fontId="7" fillId="5" borderId="69" xfId="0" applyNumberFormat="1" applyFont="1" applyFill="1" applyBorder="1" applyAlignment="1">
      <alignment horizontal="center" vertical="center" wrapText="1"/>
    </xf>
    <xf numFmtId="0" fontId="7" fillId="5" borderId="72" xfId="0" applyFont="1" applyFill="1" applyBorder="1" applyAlignment="1">
      <alignment vertical="center" wrapText="1"/>
    </xf>
    <xf numFmtId="9" fontId="7" fillId="0" borderId="71" xfId="0" applyNumberFormat="1" applyFont="1" applyBorder="1" applyAlignment="1">
      <alignment horizontal="center" vertical="center" wrapText="1"/>
    </xf>
    <xf numFmtId="9" fontId="5" fillId="5" borderId="32" xfId="0" applyNumberFormat="1" applyFont="1" applyFill="1" applyBorder="1" applyAlignment="1">
      <alignment horizontal="center" vertical="center" wrapText="1"/>
    </xf>
    <xf numFmtId="0" fontId="7" fillId="0" borderId="73" xfId="0" applyFont="1" applyBorder="1" applyAlignment="1">
      <alignment vertical="center" wrapText="1"/>
    </xf>
    <xf numFmtId="0" fontId="5" fillId="0" borderId="33" xfId="0" applyFont="1" applyBorder="1" applyAlignment="1">
      <alignment horizontal="center" vertical="center" wrapText="1"/>
    </xf>
    <xf numFmtId="0" fontId="7" fillId="5" borderId="33" xfId="0" applyFont="1" applyFill="1" applyBorder="1" applyAlignment="1">
      <alignment horizontal="left" vertical="center" wrapText="1"/>
    </xf>
    <xf numFmtId="10" fontId="7" fillId="5" borderId="74" xfId="0" applyNumberFormat="1" applyFont="1" applyFill="1" applyBorder="1" applyAlignment="1">
      <alignment horizontal="center" vertical="center" wrapText="1"/>
    </xf>
    <xf numFmtId="0" fontId="14" fillId="5" borderId="75" xfId="0" applyFont="1" applyFill="1" applyBorder="1" applyAlignment="1">
      <alignment vertical="center" wrapText="1"/>
    </xf>
    <xf numFmtId="9" fontId="7" fillId="5" borderId="71" xfId="0" applyNumberFormat="1" applyFont="1" applyFill="1" applyBorder="1" applyAlignment="1">
      <alignment horizontal="center" vertical="center" wrapText="1"/>
    </xf>
    <xf numFmtId="0" fontId="7" fillId="5" borderId="73" xfId="0" applyFont="1" applyFill="1" applyBorder="1" applyAlignment="1">
      <alignment vertical="center" wrapText="1"/>
    </xf>
    <xf numFmtId="0" fontId="7" fillId="5" borderId="73" xfId="0" applyFont="1" applyFill="1" applyBorder="1" applyAlignment="1">
      <alignment vertical="center" wrapText="1"/>
    </xf>
    <xf numFmtId="0" fontId="1" fillId="10" borderId="27" xfId="0" applyFont="1" applyFill="1" applyBorder="1" applyAlignment="1">
      <alignment horizontal="center" vertical="center" wrapText="1"/>
    </xf>
    <xf numFmtId="0" fontId="14" fillId="0" borderId="73" xfId="0" applyFont="1" applyBorder="1" applyAlignment="1">
      <alignment vertical="center" wrapText="1"/>
    </xf>
    <xf numFmtId="0" fontId="7" fillId="5" borderId="33" xfId="0" applyFont="1" applyFill="1" applyBorder="1" applyAlignment="1">
      <alignment horizontal="left" vertical="center" wrapText="1"/>
    </xf>
    <xf numFmtId="9" fontId="7" fillId="5" borderId="74" xfId="0" applyNumberFormat="1" applyFont="1" applyFill="1" applyBorder="1" applyAlignment="1">
      <alignment horizontal="center" vertical="center" wrapText="1"/>
    </xf>
    <xf numFmtId="0" fontId="7" fillId="5" borderId="75" xfId="0" applyFont="1" applyFill="1" applyBorder="1" applyAlignment="1">
      <alignment vertical="center" wrapText="1"/>
    </xf>
    <xf numFmtId="9" fontId="7" fillId="5" borderId="71" xfId="0" applyNumberFormat="1" applyFont="1" applyFill="1" applyBorder="1" applyAlignment="1">
      <alignment horizontal="center" vertical="center" wrapText="1"/>
    </xf>
    <xf numFmtId="0" fontId="7" fillId="5" borderId="73" xfId="0" applyFont="1" applyFill="1" applyBorder="1" applyAlignment="1">
      <alignment vertical="center" wrapText="1"/>
    </xf>
    <xf numFmtId="0" fontId="7" fillId="5" borderId="33" xfId="0" applyFont="1" applyFill="1" applyBorder="1" applyAlignment="1">
      <alignment horizontal="left" vertical="center" wrapText="1"/>
    </xf>
    <xf numFmtId="0" fontId="7" fillId="5" borderId="42" xfId="0" applyFont="1" applyFill="1" applyBorder="1" applyAlignment="1">
      <alignment horizontal="left" vertical="center" wrapText="1"/>
    </xf>
    <xf numFmtId="9" fontId="5" fillId="0" borderId="34" xfId="0" applyNumberFormat="1" applyFont="1" applyBorder="1" applyAlignment="1">
      <alignment horizontal="center" vertical="center"/>
    </xf>
    <xf numFmtId="0" fontId="26"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5" borderId="34"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1" fillId="0" borderId="27" xfId="0" applyFont="1" applyBorder="1" applyAlignment="1">
      <alignment horizontal="left" vertical="center" wrapText="1"/>
    </xf>
    <xf numFmtId="9" fontId="5" fillId="5" borderId="70" xfId="0" applyNumberFormat="1" applyFont="1" applyFill="1" applyBorder="1" applyAlignment="1">
      <alignment horizontal="center" vertical="center" wrapText="1"/>
    </xf>
    <xf numFmtId="0" fontId="5" fillId="5" borderId="76" xfId="0" applyFont="1" applyFill="1" applyBorder="1" applyAlignment="1">
      <alignment horizontal="left" vertical="center" wrapText="1"/>
    </xf>
    <xf numFmtId="0" fontId="5" fillId="5" borderId="12" xfId="0" applyFont="1" applyFill="1" applyBorder="1" applyAlignment="1">
      <alignment horizontal="left" vertical="center" wrapText="1"/>
    </xf>
    <xf numFmtId="9" fontId="5" fillId="0" borderId="12" xfId="0" applyNumberFormat="1" applyFont="1" applyBorder="1" applyAlignment="1">
      <alignment horizontal="center" vertical="center"/>
    </xf>
    <xf numFmtId="0" fontId="5" fillId="0" borderId="26" xfId="0" applyFont="1" applyBorder="1" applyAlignment="1">
      <alignment horizontal="left" vertical="center" wrapText="1"/>
    </xf>
    <xf numFmtId="0" fontId="27" fillId="0" borderId="0" xfId="0" applyFont="1"/>
    <xf numFmtId="9" fontId="28" fillId="9" borderId="50" xfId="0" applyNumberFormat="1" applyFont="1" applyFill="1" applyBorder="1" applyAlignment="1">
      <alignment horizontal="center" vertical="center"/>
    </xf>
    <xf numFmtId="9" fontId="28" fillId="9" borderId="77" xfId="0" applyNumberFormat="1" applyFont="1" applyFill="1" applyBorder="1" applyAlignment="1">
      <alignment horizontal="center" vertical="center"/>
    </xf>
    <xf numFmtId="0" fontId="30" fillId="0" borderId="27" xfId="0" applyFont="1" applyBorder="1" applyAlignment="1">
      <alignment horizontal="center" vertical="center" wrapText="1"/>
    </xf>
    <xf numFmtId="0" fontId="31" fillId="0" borderId="33" xfId="0" applyFont="1" applyBorder="1" applyAlignment="1">
      <alignment horizontal="center" vertical="center" wrapText="1"/>
    </xf>
    <xf numFmtId="9" fontId="7" fillId="5" borderId="32" xfId="0" applyNumberFormat="1" applyFont="1" applyFill="1" applyBorder="1" applyAlignment="1">
      <alignment horizontal="center" vertical="center" wrapText="1"/>
    </xf>
    <xf numFmtId="0" fontId="32" fillId="5" borderId="27"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3" fillId="0" borderId="27" xfId="0" applyFont="1" applyBorder="1" applyAlignment="1">
      <alignment horizontal="center" vertical="center" wrapText="1"/>
    </xf>
    <xf numFmtId="0" fontId="34" fillId="0" borderId="33" xfId="0" applyFont="1" applyBorder="1" applyAlignment="1">
      <alignment horizontal="left" vertical="center" wrapText="1"/>
    </xf>
    <xf numFmtId="0" fontId="7" fillId="0" borderId="33" xfId="0" applyFont="1" applyBorder="1" applyAlignment="1">
      <alignment horizontal="left" vertical="center" wrapText="1"/>
    </xf>
    <xf numFmtId="0" fontId="35" fillId="0" borderId="26" xfId="0" applyFont="1" applyBorder="1" applyAlignment="1">
      <alignment horizontal="center" vertical="center" wrapText="1"/>
    </xf>
    <xf numFmtId="0" fontId="36" fillId="0" borderId="33" xfId="0" applyFont="1" applyBorder="1" applyAlignment="1">
      <alignment horizontal="left" vertical="center" wrapText="1"/>
    </xf>
    <xf numFmtId="0" fontId="5" fillId="5" borderId="27"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38" fillId="5" borderId="33" xfId="0" applyFont="1" applyFill="1" applyBorder="1" applyAlignment="1">
      <alignment horizontal="left" vertical="center" wrapText="1"/>
    </xf>
    <xf numFmtId="0" fontId="39" fillId="0" borderId="27" xfId="0" applyFont="1" applyBorder="1" applyAlignment="1">
      <alignment horizontal="left" vertical="center" wrapText="1"/>
    </xf>
    <xf numFmtId="0" fontId="40" fillId="5" borderId="27" xfId="0" applyFont="1" applyFill="1" applyBorder="1" applyAlignment="1">
      <alignment horizontal="left" vertical="center" wrapText="1"/>
    </xf>
    <xf numFmtId="0" fontId="41" fillId="0" borderId="0" xfId="0" applyFont="1" applyAlignment="1">
      <alignment horizontal="center" vertical="center" wrapText="1"/>
    </xf>
    <xf numFmtId="10" fontId="28" fillId="9" borderId="50" xfId="0" applyNumberFormat="1" applyFont="1" applyFill="1" applyBorder="1" applyAlignment="1">
      <alignment horizontal="center" vertical="center"/>
    </xf>
    <xf numFmtId="0" fontId="6" fillId="5" borderId="27" xfId="0" applyFont="1" applyFill="1" applyBorder="1" applyAlignment="1">
      <alignment horizontal="left" vertical="center" wrapText="1"/>
    </xf>
    <xf numFmtId="0" fontId="7" fillId="5" borderId="27" xfId="0" applyFont="1" applyFill="1" applyBorder="1" applyAlignment="1">
      <alignment horizontal="center" vertical="center" wrapText="1"/>
    </xf>
    <xf numFmtId="9" fontId="5" fillId="5" borderId="74" xfId="0" applyNumberFormat="1" applyFont="1" applyFill="1" applyBorder="1" applyAlignment="1">
      <alignment horizontal="center" vertical="center" wrapText="1"/>
    </xf>
    <xf numFmtId="0" fontId="7" fillId="5" borderId="75" xfId="0" applyFont="1" applyFill="1" applyBorder="1" applyAlignment="1">
      <alignment horizontal="left" vertical="center" wrapText="1"/>
    </xf>
    <xf numFmtId="9" fontId="5" fillId="5" borderId="74" xfId="0" applyNumberFormat="1" applyFont="1" applyFill="1" applyBorder="1" applyAlignment="1">
      <alignment horizontal="center" vertical="center" wrapText="1"/>
    </xf>
    <xf numFmtId="0" fontId="7" fillId="5" borderId="75" xfId="0" applyFont="1" applyFill="1" applyBorder="1" applyAlignment="1">
      <alignment horizontal="left" vertical="center" wrapText="1"/>
    </xf>
    <xf numFmtId="0" fontId="42" fillId="5" borderId="75" xfId="0" applyFont="1" applyFill="1" applyBorder="1" applyAlignment="1">
      <alignment horizontal="left" vertical="center" wrapText="1"/>
    </xf>
    <xf numFmtId="9" fontId="7" fillId="0" borderId="69" xfId="0" applyNumberFormat="1" applyFont="1" applyBorder="1" applyAlignment="1">
      <alignment horizontal="center" vertical="center" wrapText="1"/>
    </xf>
    <xf numFmtId="0" fontId="7" fillId="0" borderId="72" xfId="0" applyFont="1" applyBorder="1" applyAlignment="1">
      <alignment vertical="center" wrapText="1"/>
    </xf>
    <xf numFmtId="9" fontId="7" fillId="0" borderId="71" xfId="0" applyNumberFormat="1" applyFont="1" applyBorder="1" applyAlignment="1">
      <alignment horizontal="center" vertical="center" wrapText="1"/>
    </xf>
    <xf numFmtId="0" fontId="7" fillId="0" borderId="73" xfId="0" applyFont="1" applyBorder="1" applyAlignment="1">
      <alignment vertical="center" wrapText="1"/>
    </xf>
    <xf numFmtId="0" fontId="5" fillId="5" borderId="78" xfId="0" applyFont="1" applyFill="1" applyBorder="1" applyAlignment="1">
      <alignment horizontal="center" vertical="center" wrapText="1"/>
    </xf>
    <xf numFmtId="0" fontId="7" fillId="5" borderId="78" xfId="0" applyFont="1" applyFill="1" applyBorder="1" applyAlignment="1">
      <alignment horizontal="center" vertical="center" wrapText="1"/>
    </xf>
    <xf numFmtId="0" fontId="5" fillId="0" borderId="78" xfId="0" applyFont="1" applyBorder="1" applyAlignment="1">
      <alignment horizontal="center" vertical="center" wrapText="1"/>
    </xf>
    <xf numFmtId="0" fontId="43" fillId="5" borderId="27" xfId="0" applyFont="1" applyFill="1" applyBorder="1" applyAlignment="1">
      <alignment horizontal="left" vertical="center" wrapText="1"/>
    </xf>
    <xf numFmtId="0" fontId="44" fillId="5" borderId="75" xfId="0" applyFont="1" applyFill="1" applyBorder="1" applyAlignment="1">
      <alignment horizontal="left" vertical="center" wrapText="1"/>
    </xf>
    <xf numFmtId="9" fontId="5" fillId="5" borderId="27" xfId="0" applyNumberFormat="1" applyFont="1" applyFill="1" applyBorder="1" applyAlignment="1">
      <alignment horizontal="center" vertical="center"/>
    </xf>
    <xf numFmtId="3" fontId="1" fillId="0" borderId="27" xfId="0" applyNumberFormat="1" applyFont="1" applyBorder="1" applyAlignment="1">
      <alignment horizontal="center" vertical="center" wrapText="1"/>
    </xf>
    <xf numFmtId="0" fontId="5" fillId="5" borderId="78" xfId="0" applyFont="1" applyFill="1" applyBorder="1" applyAlignment="1">
      <alignment horizontal="center" vertical="center" wrapText="1"/>
    </xf>
    <xf numFmtId="0" fontId="7" fillId="5" borderId="27"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5" fillId="5" borderId="79" xfId="0" applyFont="1" applyFill="1" applyBorder="1" applyAlignment="1">
      <alignment horizontal="center" vertical="center" wrapText="1"/>
    </xf>
    <xf numFmtId="9" fontId="5" fillId="5" borderId="66" xfId="0" applyNumberFormat="1" applyFont="1" applyFill="1" applyBorder="1" applyAlignment="1">
      <alignment horizontal="center" vertical="center"/>
    </xf>
    <xf numFmtId="9" fontId="7" fillId="5" borderId="69" xfId="0" applyNumberFormat="1" applyFont="1" applyFill="1" applyBorder="1" applyAlignment="1">
      <alignment horizontal="center" vertical="center" wrapText="1"/>
    </xf>
    <xf numFmtId="0" fontId="7" fillId="5" borderId="80" xfId="0" applyFont="1" applyFill="1" applyBorder="1" applyAlignment="1">
      <alignment vertical="center" wrapText="1"/>
    </xf>
    <xf numFmtId="0" fontId="7" fillId="5" borderId="80" xfId="0" applyFont="1" applyFill="1" applyBorder="1" applyAlignment="1">
      <alignment vertical="center" wrapText="1"/>
    </xf>
    <xf numFmtId="165" fontId="7" fillId="5" borderId="78" xfId="0" applyNumberFormat="1" applyFont="1" applyFill="1" applyBorder="1" applyAlignment="1">
      <alignment horizontal="center" vertical="center" wrapText="1"/>
    </xf>
    <xf numFmtId="0" fontId="45" fillId="0" borderId="73" xfId="0" applyFont="1" applyBorder="1" applyAlignment="1">
      <alignment vertical="center" wrapText="1"/>
    </xf>
    <xf numFmtId="0" fontId="46" fillId="5" borderId="73" xfId="0" applyFont="1" applyFill="1" applyBorder="1" applyAlignment="1">
      <alignment vertical="center" wrapText="1"/>
    </xf>
    <xf numFmtId="0" fontId="7" fillId="5" borderId="78" xfId="0" applyFont="1" applyFill="1" applyBorder="1" applyAlignment="1">
      <alignment horizontal="center" vertical="center" wrapText="1"/>
    </xf>
    <xf numFmtId="165" fontId="7" fillId="0" borderId="78" xfId="0" applyNumberFormat="1" applyFont="1" applyBorder="1" applyAlignment="1">
      <alignment horizontal="center" vertical="center" wrapText="1"/>
    </xf>
    <xf numFmtId="0" fontId="47" fillId="5" borderId="75" xfId="0" applyFont="1" applyFill="1" applyBorder="1" applyAlignment="1">
      <alignment horizontal="left" vertical="center" wrapText="1"/>
    </xf>
    <xf numFmtId="0" fontId="48" fillId="0" borderId="73" xfId="0" applyFont="1" applyBorder="1" applyAlignment="1">
      <alignment vertical="center" wrapText="1"/>
    </xf>
    <xf numFmtId="0" fontId="49" fillId="5" borderId="27" xfId="0" applyFont="1" applyFill="1" applyBorder="1" applyAlignment="1">
      <alignment horizontal="left" vertical="center" wrapText="1"/>
    </xf>
    <xf numFmtId="0" fontId="50" fillId="5" borderId="33" xfId="0" applyFont="1" applyFill="1" applyBorder="1" applyAlignment="1">
      <alignment horizontal="left" vertical="center" wrapText="1"/>
    </xf>
    <xf numFmtId="0" fontId="1" fillId="5" borderId="34" xfId="0" applyFont="1" applyFill="1" applyBorder="1" applyAlignment="1">
      <alignment horizontal="center" vertical="center" wrapText="1"/>
    </xf>
    <xf numFmtId="0" fontId="1" fillId="5" borderId="42" xfId="0" applyFont="1" applyFill="1" applyBorder="1" applyAlignment="1">
      <alignment horizontal="center" vertical="center" wrapText="1"/>
    </xf>
    <xf numFmtId="9" fontId="5" fillId="5" borderId="32" xfId="0" applyNumberFormat="1" applyFont="1" applyFill="1" applyBorder="1" applyAlignment="1">
      <alignment horizontal="center" vertical="center"/>
    </xf>
    <xf numFmtId="9" fontId="5" fillId="5" borderId="32" xfId="0" applyNumberFormat="1" applyFont="1" applyFill="1" applyBorder="1" applyAlignment="1">
      <alignment horizontal="center" vertical="center"/>
    </xf>
    <xf numFmtId="0" fontId="51" fillId="5" borderId="27" xfId="0" applyFont="1" applyFill="1" applyBorder="1" applyAlignment="1">
      <alignment horizontal="left" vertical="center" wrapText="1"/>
    </xf>
    <xf numFmtId="9" fontId="5" fillId="0" borderId="32" xfId="0" applyNumberFormat="1" applyFont="1" applyBorder="1" applyAlignment="1">
      <alignment horizontal="center" vertical="center"/>
    </xf>
    <xf numFmtId="0" fontId="52" fillId="0" borderId="27" xfId="0" applyFont="1" applyBorder="1" applyAlignment="1">
      <alignment horizontal="left" vertical="center" wrapText="1"/>
    </xf>
    <xf numFmtId="0" fontId="1" fillId="10" borderId="42" xfId="0" applyFont="1" applyFill="1" applyBorder="1" applyAlignment="1">
      <alignment horizontal="center" vertical="center" wrapText="1"/>
    </xf>
    <xf numFmtId="0" fontId="53" fillId="0" borderId="33" xfId="0" applyFont="1" applyBorder="1" applyAlignment="1">
      <alignment horizontal="left" vertical="center" wrapText="1"/>
    </xf>
    <xf numFmtId="10" fontId="5" fillId="5" borderId="32"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5" borderId="27" xfId="0" applyFont="1" applyFill="1" applyBorder="1" applyAlignment="1">
      <alignment horizontal="left" vertical="top" wrapText="1"/>
    </xf>
    <xf numFmtId="0" fontId="54" fillId="5" borderId="82"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0" borderId="83" xfId="0" applyFont="1" applyBorder="1" applyAlignment="1">
      <alignment horizontal="center" vertical="center" wrapText="1"/>
    </xf>
    <xf numFmtId="10" fontId="5" fillId="0" borderId="40" xfId="0" applyNumberFormat="1" applyFont="1" applyBorder="1" applyAlignment="1">
      <alignment horizontal="center" vertical="center"/>
    </xf>
    <xf numFmtId="0" fontId="7" fillId="5" borderId="38" xfId="0" applyFont="1" applyFill="1" applyBorder="1" applyAlignment="1">
      <alignment horizontal="left" vertical="center" wrapText="1"/>
    </xf>
    <xf numFmtId="0" fontId="14" fillId="0" borderId="38" xfId="0" applyFont="1" applyBorder="1" applyAlignment="1">
      <alignment horizontal="left" vertical="center" wrapText="1"/>
    </xf>
    <xf numFmtId="10" fontId="5" fillId="0" borderId="38" xfId="0" applyNumberFormat="1" applyFont="1" applyBorder="1" applyAlignment="1">
      <alignment horizontal="center" vertical="center"/>
    </xf>
    <xf numFmtId="0" fontId="7" fillId="0" borderId="38" xfId="0" applyFont="1" applyBorder="1" applyAlignment="1">
      <alignment horizontal="left" vertical="center" wrapText="1"/>
    </xf>
    <xf numFmtId="0" fontId="5" fillId="0" borderId="84" xfId="0" applyFont="1" applyBorder="1" applyAlignment="1">
      <alignment horizontal="left" vertical="center" wrapText="1"/>
    </xf>
    <xf numFmtId="10" fontId="5" fillId="5" borderId="40" xfId="0" applyNumberFormat="1" applyFont="1" applyFill="1" applyBorder="1" applyAlignment="1">
      <alignment horizontal="center" vertical="center"/>
    </xf>
    <xf numFmtId="0" fontId="14" fillId="5" borderId="38" xfId="0" applyFont="1" applyFill="1" applyBorder="1" applyAlignment="1">
      <alignment horizontal="left" vertical="center" wrapText="1"/>
    </xf>
    <xf numFmtId="0" fontId="5" fillId="0" borderId="84" xfId="0" applyFont="1" applyBorder="1" applyAlignment="1">
      <alignment horizontal="left" vertical="center" wrapText="1"/>
    </xf>
    <xf numFmtId="0" fontId="7"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8" xfId="0" applyNumberFormat="1" applyFont="1" applyBorder="1" applyAlignment="1">
      <alignment horizontal="center" vertical="center"/>
    </xf>
    <xf numFmtId="0" fontId="55" fillId="0" borderId="84" xfId="0" applyFont="1" applyBorder="1" applyAlignment="1">
      <alignment horizontal="left" vertical="center" wrapText="1"/>
    </xf>
    <xf numFmtId="0" fontId="56" fillId="3" borderId="16" xfId="0" applyFont="1" applyFill="1" applyBorder="1" applyAlignment="1">
      <alignment horizontal="center" vertical="center"/>
    </xf>
    <xf numFmtId="0" fontId="56" fillId="3" borderId="17" xfId="0" applyFont="1" applyFill="1" applyBorder="1" applyAlignment="1">
      <alignment horizontal="center" vertical="center" wrapText="1"/>
    </xf>
    <xf numFmtId="0" fontId="56" fillId="3" borderId="18" xfId="0" applyFont="1" applyFill="1" applyBorder="1" applyAlignment="1">
      <alignment horizontal="center" vertical="center" wrapText="1"/>
    </xf>
    <xf numFmtId="9" fontId="5" fillId="5" borderId="85" xfId="0" applyNumberFormat="1" applyFont="1" applyFill="1" applyBorder="1" applyAlignment="1">
      <alignment horizontal="center" vertical="center"/>
    </xf>
    <xf numFmtId="0" fontId="57" fillId="5" borderId="34" xfId="0" applyFont="1" applyFill="1" applyBorder="1" applyAlignment="1">
      <alignment horizontal="left" vertical="center" wrapText="1"/>
    </xf>
    <xf numFmtId="0" fontId="7" fillId="0" borderId="28" xfId="0" applyFont="1" applyBorder="1" applyAlignment="1">
      <alignment horizontal="left" vertical="center" wrapText="1"/>
    </xf>
    <xf numFmtId="0" fontId="58" fillId="5" borderId="12" xfId="0" applyFont="1" applyFill="1" applyBorder="1" applyAlignment="1">
      <alignment horizontal="left" vertical="center" wrapText="1"/>
    </xf>
    <xf numFmtId="0" fontId="7" fillId="0" borderId="26" xfId="0" applyFont="1" applyBorder="1" applyAlignment="1">
      <alignment horizontal="center" vertical="center" wrapText="1"/>
    </xf>
    <xf numFmtId="9" fontId="5" fillId="5" borderId="12" xfId="0" applyNumberFormat="1" applyFont="1" applyFill="1" applyBorder="1" applyAlignment="1">
      <alignment horizontal="center" vertical="center"/>
    </xf>
    <xf numFmtId="0" fontId="5" fillId="5" borderId="73" xfId="0" applyFont="1" applyFill="1" applyBorder="1" applyAlignment="1">
      <alignment horizontal="left" vertical="center" wrapText="1"/>
    </xf>
    <xf numFmtId="0" fontId="5" fillId="5" borderId="30" xfId="0" applyFont="1" applyFill="1" applyBorder="1" applyAlignment="1">
      <alignment horizontal="left" vertical="center" wrapText="1"/>
    </xf>
    <xf numFmtId="9" fontId="5" fillId="0" borderId="40" xfId="0" applyNumberFormat="1" applyFont="1" applyBorder="1" applyAlignment="1">
      <alignment horizontal="center" vertical="center"/>
    </xf>
    <xf numFmtId="0" fontId="6" fillId="5" borderId="38" xfId="0" applyFont="1" applyFill="1" applyBorder="1" applyAlignment="1">
      <alignment horizontal="left" vertical="center" wrapText="1"/>
    </xf>
    <xf numFmtId="0" fontId="7" fillId="0" borderId="86" xfId="0" applyFont="1" applyBorder="1" applyAlignment="1">
      <alignment horizontal="left" vertical="center" wrapText="1"/>
    </xf>
    <xf numFmtId="9" fontId="5" fillId="5" borderId="87"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9" fontId="28" fillId="9" borderId="48" xfId="0" applyNumberFormat="1" applyFont="1" applyFill="1" applyBorder="1" applyAlignment="1">
      <alignment horizontal="center" vertical="center"/>
    </xf>
    <xf numFmtId="0" fontId="60" fillId="6" borderId="12" xfId="0" applyFont="1" applyFill="1" applyBorder="1" applyAlignment="1">
      <alignment horizontal="center" vertical="center" wrapText="1"/>
    </xf>
    <xf numFmtId="0" fontId="60" fillId="6" borderId="92" xfId="0" applyFont="1" applyFill="1" applyBorder="1" applyAlignment="1">
      <alignment horizontal="center" vertical="center" wrapText="1"/>
    </xf>
    <xf numFmtId="0" fontId="61" fillId="6" borderId="93"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2" xfId="0" applyNumberFormat="1" applyFont="1" applyBorder="1" applyAlignment="1">
      <alignment horizontal="center" vertical="center"/>
    </xf>
    <xf numFmtId="0" fontId="60" fillId="12" borderId="94" xfId="0" applyFont="1" applyFill="1" applyBorder="1" applyAlignment="1">
      <alignment horizontal="center" vertical="center" wrapText="1"/>
    </xf>
    <xf numFmtId="9" fontId="62" fillId="12" borderId="95" xfId="0" applyNumberFormat="1" applyFont="1" applyFill="1" applyBorder="1" applyAlignment="1">
      <alignment horizontal="center" vertical="center"/>
    </xf>
    <xf numFmtId="9" fontId="27" fillId="0" borderId="0" xfId="0" applyNumberFormat="1" applyFont="1"/>
    <xf numFmtId="0" fontId="60" fillId="12" borderId="93" xfId="0" applyFont="1" applyFill="1" applyBorder="1" applyAlignment="1">
      <alignment horizontal="center" vertical="center" wrapText="1"/>
    </xf>
    <xf numFmtId="10" fontId="2" fillId="12" borderId="12" xfId="0" applyNumberFormat="1" applyFont="1" applyFill="1" applyBorder="1" applyAlignment="1">
      <alignment horizontal="center" vertical="center"/>
    </xf>
    <xf numFmtId="10" fontId="63" fillId="12" borderId="12" xfId="0" applyNumberFormat="1" applyFont="1" applyFill="1" applyBorder="1" applyAlignment="1">
      <alignment horizontal="center" vertical="center"/>
    </xf>
    <xf numFmtId="10" fontId="63" fillId="12" borderId="92" xfId="0" applyNumberFormat="1" applyFont="1" applyFill="1" applyBorder="1" applyAlignment="1">
      <alignment horizontal="center" vertical="center"/>
    </xf>
    <xf numFmtId="10" fontId="27" fillId="0" borderId="0" xfId="0" applyNumberFormat="1" applyFont="1"/>
    <xf numFmtId="0" fontId="60" fillId="12" borderId="96" xfId="0" applyFont="1" applyFill="1" applyBorder="1" applyAlignment="1">
      <alignment horizontal="center" vertical="center" wrapText="1"/>
    </xf>
    <xf numFmtId="9" fontId="62" fillId="12" borderId="45" xfId="0" applyNumberFormat="1" applyFont="1" applyFill="1" applyBorder="1" applyAlignment="1">
      <alignment horizontal="center" vertical="center"/>
    </xf>
    <xf numFmtId="9" fontId="62" fillId="12" borderId="46" xfId="0" applyNumberFormat="1" applyFont="1" applyFill="1" applyBorder="1" applyAlignment="1">
      <alignment horizontal="center" vertical="center"/>
    </xf>
    <xf numFmtId="0" fontId="64" fillId="0" borderId="0" xfId="0" applyFont="1"/>
    <xf numFmtId="0" fontId="65" fillId="0" borderId="0" xfId="0" applyFont="1" applyAlignment="1">
      <alignment vertical="center"/>
    </xf>
    <xf numFmtId="0" fontId="67" fillId="0" borderId="0" xfId="0" applyFont="1" applyAlignment="1">
      <alignment wrapText="1"/>
    </xf>
    <xf numFmtId="0" fontId="69" fillId="0" borderId="0" xfId="0" applyFont="1"/>
    <xf numFmtId="0" fontId="70" fillId="4" borderId="103" xfId="0" applyFont="1" applyFill="1" applyBorder="1" applyAlignment="1">
      <alignment horizontal="center" vertical="center" wrapText="1"/>
    </xf>
    <xf numFmtId="0" fontId="70" fillId="14" borderId="104" xfId="0" applyFont="1" applyFill="1" applyBorder="1" applyAlignment="1">
      <alignment horizontal="center" vertical="center" wrapText="1"/>
    </xf>
    <xf numFmtId="0" fontId="70" fillId="14" borderId="105" xfId="0" applyFont="1" applyFill="1" applyBorder="1" applyAlignment="1">
      <alignment horizontal="center" vertical="center" wrapText="1"/>
    </xf>
    <xf numFmtId="0" fontId="71" fillId="5" borderId="105" xfId="0" applyFont="1" applyFill="1" applyBorder="1" applyAlignment="1">
      <alignment horizontal="center" vertical="center" wrapText="1"/>
    </xf>
    <xf numFmtId="0" fontId="71" fillId="5" borderId="106" xfId="0" applyFont="1" applyFill="1" applyBorder="1" applyAlignment="1">
      <alignment vertical="center" wrapText="1"/>
    </xf>
    <xf numFmtId="0" fontId="72" fillId="5" borderId="106" xfId="0" applyFont="1" applyFill="1" applyBorder="1" applyAlignment="1">
      <alignment vertical="center" wrapText="1"/>
    </xf>
    <xf numFmtId="165" fontId="72" fillId="5" borderId="106" xfId="0" applyNumberFormat="1" applyFont="1" applyFill="1" applyBorder="1" applyAlignment="1">
      <alignment horizontal="center" vertical="center" wrapText="1"/>
    </xf>
    <xf numFmtId="0" fontId="73" fillId="5" borderId="106" xfId="0" applyFont="1" applyFill="1" applyBorder="1" applyAlignment="1">
      <alignment vertical="center" wrapText="1"/>
    </xf>
    <xf numFmtId="9" fontId="72" fillId="5" borderId="106" xfId="0" applyNumberFormat="1" applyFont="1" applyFill="1" applyBorder="1" applyAlignment="1">
      <alignment horizontal="center" vertical="center" wrapText="1"/>
    </xf>
    <xf numFmtId="0" fontId="67" fillId="5" borderId="82" xfId="0" applyFont="1" applyFill="1" applyBorder="1" applyAlignment="1">
      <alignment vertical="top" wrapText="1"/>
    </xf>
    <xf numFmtId="0" fontId="67" fillId="0" borderId="0" xfId="0" applyFont="1" applyAlignment="1">
      <alignment vertical="top" wrapText="1"/>
    </xf>
    <xf numFmtId="0" fontId="72" fillId="15" borderId="106" xfId="0" applyFont="1" applyFill="1" applyBorder="1" applyAlignment="1">
      <alignment vertical="center" wrapText="1"/>
    </xf>
    <xf numFmtId="165" fontId="72" fillId="15" borderId="106" xfId="0" applyNumberFormat="1" applyFont="1" applyFill="1" applyBorder="1" applyAlignment="1">
      <alignment horizontal="center" vertical="center" wrapText="1"/>
    </xf>
    <xf numFmtId="9" fontId="72" fillId="15" borderId="106" xfId="0" applyNumberFormat="1" applyFont="1" applyFill="1" applyBorder="1" applyAlignment="1">
      <alignment horizontal="center" vertical="center" wrapText="1"/>
    </xf>
    <xf numFmtId="0" fontId="67" fillId="15" borderId="82" xfId="0" applyFont="1" applyFill="1" applyBorder="1" applyAlignment="1">
      <alignment vertical="top" wrapText="1"/>
    </xf>
    <xf numFmtId="0" fontId="27" fillId="0" borderId="59" xfId="0" applyFont="1" applyBorder="1" applyAlignment="1">
      <alignment vertical="center"/>
    </xf>
    <xf numFmtId="0" fontId="67" fillId="0" borderId="63" xfId="0" applyFont="1" applyBorder="1" applyAlignment="1">
      <alignment wrapText="1"/>
    </xf>
    <xf numFmtId="9" fontId="71" fillId="5" borderId="10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1" fillId="4" borderId="13"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0" fontId="7" fillId="0" borderId="13" xfId="0" applyFont="1" applyBorder="1" applyAlignment="1">
      <alignment horizontal="left" vertical="center"/>
    </xf>
    <xf numFmtId="165" fontId="5" fillId="5" borderId="13" xfId="0" applyNumberFormat="1" applyFont="1" applyFill="1" applyBorder="1" applyAlignment="1">
      <alignment horizontal="left" vertical="center" wrapText="1"/>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12" fillId="6" borderId="28" xfId="0" applyFont="1" applyFill="1" applyBorder="1" applyAlignment="1">
      <alignment horizontal="center" vertical="center" wrapText="1"/>
    </xf>
    <xf numFmtId="0" fontId="3" fillId="0" borderId="29" xfId="0" applyFont="1" applyBorder="1"/>
    <xf numFmtId="0" fontId="10" fillId="6" borderId="19" xfId="0" applyFont="1" applyFill="1" applyBorder="1" applyAlignment="1">
      <alignment horizontal="center" vertical="center" wrapText="1"/>
    </xf>
    <xf numFmtId="0" fontId="3" fillId="0" borderId="19" xfId="0" applyFont="1" applyBorder="1"/>
    <xf numFmtId="0" fontId="3" fillId="0" borderId="30" xfId="0" applyFont="1" applyBorder="1"/>
    <xf numFmtId="0" fontId="10" fillId="6" borderId="20" xfId="0" applyFont="1" applyFill="1" applyBorder="1" applyAlignment="1">
      <alignment horizontal="center" vertical="center" wrapText="1"/>
    </xf>
    <xf numFmtId="0" fontId="3" fillId="0" borderId="20" xfId="0" applyFont="1" applyBorder="1"/>
    <xf numFmtId="0" fontId="3" fillId="0" borderId="31" xfId="0" applyFont="1" applyBorder="1"/>
    <xf numFmtId="0" fontId="19"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6" fillId="0" borderId="34" xfId="0" applyFont="1" applyBorder="1" applyAlignment="1">
      <alignment horizontal="center" vertical="center" wrapText="1"/>
    </xf>
    <xf numFmtId="0" fontId="3" fillId="0" borderId="37"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3" fillId="0" borderId="64" xfId="0" applyFont="1" applyBorder="1"/>
    <xf numFmtId="0" fontId="7" fillId="0" borderId="65" xfId="0" applyFont="1" applyBorder="1" applyAlignment="1">
      <alignment horizontal="center" vertical="center" wrapText="1"/>
    </xf>
    <xf numFmtId="0" fontId="3" fillId="0" borderId="67" xfId="0" applyFont="1" applyBorder="1"/>
    <xf numFmtId="0" fontId="3" fillId="0" borderId="68" xfId="0" applyFont="1" applyBorder="1"/>
    <xf numFmtId="0" fontId="29" fillId="9" borderId="52"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5" borderId="34" xfId="0" applyFont="1" applyFill="1" applyBorder="1" applyAlignment="1">
      <alignment horizontal="center" vertical="center" wrapText="1"/>
    </xf>
    <xf numFmtId="0" fontId="3" fillId="0" borderId="81" xfId="0" applyFont="1" applyBorder="1"/>
    <xf numFmtId="0" fontId="59" fillId="11" borderId="52" xfId="0" applyFont="1" applyFill="1" applyBorder="1" applyAlignment="1">
      <alignment horizontal="center" vertical="center" wrapText="1"/>
    </xf>
    <xf numFmtId="0" fontId="3" fillId="0" borderId="88" xfId="0" applyFont="1" applyBorder="1"/>
    <xf numFmtId="0" fontId="3" fillId="0" borderId="89" xfId="0" applyFont="1" applyBorder="1"/>
    <xf numFmtId="0" fontId="59" fillId="11" borderId="90" xfId="0" applyFont="1" applyFill="1" applyBorder="1" applyAlignment="1">
      <alignment horizontal="center" vertical="center" wrapText="1"/>
    </xf>
    <xf numFmtId="0" fontId="3" fillId="0" borderId="91" xfId="0" applyFont="1" applyBorder="1"/>
    <xf numFmtId="0" fontId="60" fillId="6" borderId="13" xfId="0" applyFont="1" applyFill="1" applyBorder="1" applyAlignment="1">
      <alignment horizontal="center" vertical="center" wrapText="1"/>
    </xf>
    <xf numFmtId="0" fontId="66" fillId="13" borderId="97" xfId="0" applyFont="1" applyFill="1" applyBorder="1" applyAlignment="1">
      <alignment horizontal="center" vertical="center" wrapText="1"/>
    </xf>
    <xf numFmtId="0" fontId="3" fillId="0" borderId="17" xfId="0" applyFont="1" applyBorder="1"/>
    <xf numFmtId="0" fontId="3" fillId="0" borderId="98" xfId="0" applyFont="1" applyBorder="1"/>
    <xf numFmtId="0" fontId="3" fillId="0" borderId="99" xfId="0" applyFont="1" applyBorder="1"/>
    <xf numFmtId="0" fontId="68" fillId="13" borderId="100" xfId="0" applyFont="1" applyFill="1" applyBorder="1" applyAlignment="1">
      <alignment horizontal="center" vertical="center" wrapText="1"/>
    </xf>
    <xf numFmtId="0" fontId="3" fillId="0" borderId="101" xfId="0" applyFont="1" applyBorder="1"/>
    <xf numFmtId="0" fontId="3" fillId="0" borderId="10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u/0/folders/1w7iqu5hQhyqQXnD_hfMHKtXTCqdfjBov"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folders/17x_dup-MgVrTUKHKm0nT_hTMZ95qq6gU" TargetMode="External"/><Relationship Id="rId12" Type="http://schemas.openxmlformats.org/officeDocument/2006/relationships/hyperlink" Target="https://www.youtube.com/playlist?list=PLR4GfLnfrGKFRQdzcaKhvuSWUVMEyE-z4" TargetMode="External"/><Relationship Id="rId2" Type="http://schemas.openxmlformats.org/officeDocument/2006/relationships/hyperlink" Target="https://drive.google.com/drive/u/0/folders/1Vbiq4guCBuhj4d9uC6tG_nngvAgCzyZo"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u/0/folders/17x_dup-MgVrTUKHKm0nT_hTMZ95qq6gU" TargetMode="External"/><Relationship Id="rId11" Type="http://schemas.openxmlformats.org/officeDocument/2006/relationships/hyperlink" Target="https://drive.google.com/drive/folders/1g37JZNfLEnV5vhCI2plwOAMTiv5Jn35Q" TargetMode="External"/><Relationship Id="rId5" Type="http://schemas.openxmlformats.org/officeDocument/2006/relationships/hyperlink" Target="https://drive.google.com/drive/folders/1mBfMX92rs3UhYnuvj1oJZmt0ExgGcAkk" TargetMode="External"/><Relationship Id="rId10" Type="http://schemas.openxmlformats.org/officeDocument/2006/relationships/hyperlink" Target="https://drive.google.com/drive/u/0/folders/1g37JZNfLEnV5vhCI2plwOAMTiv5Jn35Q" TargetMode="External"/><Relationship Id="rId4" Type="http://schemas.openxmlformats.org/officeDocument/2006/relationships/hyperlink" Target="https://www.idiger.gov.co/direccionamiento" TargetMode="External"/><Relationship Id="rId9" Type="http://schemas.openxmlformats.org/officeDocument/2006/relationships/hyperlink" Target="https://drive.google.com/drive/folders/1w7iqu5hQhyqQXnD_hfMHKtXTCqdfjBov"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diger.gov.co/transparencia" TargetMode="External"/><Relationship Id="rId18" Type="http://schemas.openxmlformats.org/officeDocument/2006/relationships/hyperlink" Target="https://www.idiger.gov.co/solicitudes-de-acceso-a-la-informacion" TargetMode="External"/><Relationship Id="rId26" Type="http://schemas.openxmlformats.org/officeDocument/2006/relationships/hyperlink" Target="https://drive.google.com/drive/u/0/folders/142brKRt-dpYw4VmpF2ZhWzTF1rSoalgj" TargetMode="External"/><Relationship Id="rId39" Type="http://schemas.openxmlformats.org/officeDocument/2006/relationships/hyperlink" Target="https://drive.google.com/drive/folders/1eu-6aBGPOUMAiGyqfhnx9wXC1-B_RcEQ" TargetMode="External"/><Relationship Id="rId21" Type="http://schemas.openxmlformats.org/officeDocument/2006/relationships/hyperlink" Target="https://drive.google.com/drive/folders/1RnxaKMuhaalEr3rORo3yQqAewLPM75yw?usp=drive_link" TargetMode="External"/><Relationship Id="rId34" Type="http://schemas.openxmlformats.org/officeDocument/2006/relationships/hyperlink" Target="https://drive.google.com/drive/folders/17cztxATli8ubkL7Vic5obxRvC6dHkX-_" TargetMode="External"/><Relationship Id="rId42" Type="http://schemas.openxmlformats.org/officeDocument/2006/relationships/hyperlink" Target="https://drive.google.com/drive/folders/1EunbVnPmXGSTV7HmsOCf9rbB9W2mE4lu" TargetMode="External"/><Relationship Id="rId47" Type="http://schemas.openxmlformats.org/officeDocument/2006/relationships/hyperlink" Target="https://www.idiger.gov.co/documents/20182/1481306/Informe+Final+Ley+1712+y+1519+30112024.pdf/71d5f080-030f-4295-8c8d-d5a5c63f84d4" TargetMode="External"/><Relationship Id="rId7" Type="http://schemas.openxmlformats.org/officeDocument/2006/relationships/hyperlink" Target="https://drive.google.com/drive/folders/1evDcIN85vJWAjqI-EjWaU_jG4Ey9Knj_"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www.idiger.gov.co/solicitudes-de-acceso-a-la-informacion" TargetMode="External"/><Relationship Id="rId29" Type="http://schemas.openxmlformats.org/officeDocument/2006/relationships/hyperlink" Target="https://drive.google.com/drive/folders/1u24jC5uuUQY9A2PgPA6K2lpTWUjNEw2Y"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QeF6ITe8mAspKZO4KzTs3yKqPQ4gRdP-" TargetMode="External"/><Relationship Id="rId11" Type="http://schemas.openxmlformats.org/officeDocument/2006/relationships/hyperlink" Target="https://drive.google.com/drive/folders/1fquoX9kTPm309qpVe8wKNlqerBPrMryu" TargetMode="External"/><Relationship Id="rId24" Type="http://schemas.openxmlformats.org/officeDocument/2006/relationships/hyperlink" Target="https://www.idiger.gov.co/documents/20182/1436594/Plan+de+Seguridad+y+Privacidad+de+la+Informaci%C3%B3n+V2.pdf" TargetMode="External"/><Relationship Id="rId32" Type="http://schemas.openxmlformats.org/officeDocument/2006/relationships/hyperlink" Target="https://drive.google.com/drive/folders/11R1LOlc_2Q177fxE6C9jH8GTxSlZm9Oo" TargetMode="External"/><Relationship Id="rId37" Type="http://schemas.openxmlformats.org/officeDocument/2006/relationships/hyperlink" Target="https://drive.google.com/drive/folders/1SN1oTlofwSQED88cR7ECNkdy6Zjg4aeB" TargetMode="External"/><Relationship Id="rId40" Type="http://schemas.openxmlformats.org/officeDocument/2006/relationships/hyperlink" Target="https://drive.google.com/drive/folders/1syBrmr0IZ4xKGmx46R6V_1CB2WoDzScM" TargetMode="External"/><Relationship Id="rId45" Type="http://schemas.openxmlformats.org/officeDocument/2006/relationships/hyperlink" Target="https://drive.google.com/drive/folders/1Z5jlyts-m5EJLholRsOSUz2-ZMiPfd-I" TargetMode="External"/><Relationship Id="rId5" Type="http://schemas.openxmlformats.org/officeDocument/2006/relationships/hyperlink" Target="https://drive.google.com/drive/folders/1Q0GPkgu-TbNR71rSFVHuUqri23j9rHLS" TargetMode="External"/><Relationship Id="rId15" Type="http://schemas.openxmlformats.org/officeDocument/2006/relationships/hyperlink" Target="https://drive.google.com/drive/folders/1FM7yaJo-d9EfJyi0FT3JUtBRh4Rwgo2b" TargetMode="External"/><Relationship Id="rId23" Type="http://schemas.openxmlformats.org/officeDocument/2006/relationships/hyperlink" Target="https://drive.google.com/drive/folders/1RnxaKMuhaalEr3rORo3yQqAewLPM75yw" TargetMode="External"/><Relationship Id="rId28" Type="http://schemas.openxmlformats.org/officeDocument/2006/relationships/hyperlink" Target="https://drive.google.com/drive/folders/1u24jC5uuUQY9A2PgPA6K2lpTWUjNEw2Y" TargetMode="External"/><Relationship Id="rId36" Type="http://schemas.openxmlformats.org/officeDocument/2006/relationships/hyperlink" Target="https://drive.google.com/drive/folders/1S65_8ZqVTWAu5kNe9BzmHzNu9mRPRghJ" TargetMode="External"/><Relationship Id="rId10" Type="http://schemas.openxmlformats.org/officeDocument/2006/relationships/hyperlink" Target="https://drive.google.com/drive/folders/19RYQA1w-KXsevuaUeAM5sdXdrnxZolGr" TargetMode="External"/><Relationship Id="rId19" Type="http://schemas.openxmlformats.org/officeDocument/2006/relationships/hyperlink" Target="https://drive.google.com/drive/folders/1eRTPTQOyYLq73-ziCetUse7z1z5_jv_d" TargetMode="External"/><Relationship Id="rId31" Type="http://schemas.openxmlformats.org/officeDocument/2006/relationships/hyperlink" Target="https://drive.google.com/drive/folders/1migjPvvnKLj8D9HTR4WFGpUxHXby0P7q" TargetMode="External"/><Relationship Id="rId44"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oIK2XAK-QMItRUQyF5KNwh5DStiEVqIJ" TargetMode="External"/><Relationship Id="rId9" Type="http://schemas.openxmlformats.org/officeDocument/2006/relationships/hyperlink" Target="https://drive.google.com/drive/folders/1IPbfnZOlBmi9SUZQI-x1PEnO726x7zo_" TargetMode="External"/><Relationship Id="rId14" Type="http://schemas.openxmlformats.org/officeDocument/2006/relationships/hyperlink" Target="https://drive.google.com/drive/folders/18PQ_bFx9Pms46Usc6jCVUa9Qh-rAx7Jl" TargetMode="External"/><Relationship Id="rId22" Type="http://schemas.openxmlformats.org/officeDocument/2006/relationships/hyperlink" Target="https://drive.google.com/drive/folders/1RnxaKMuhaalEr3rORo3yQqAewLPM75yw" TargetMode="External"/><Relationship Id="rId27" Type="http://schemas.openxmlformats.org/officeDocument/2006/relationships/hyperlink" Target="https://drive.google.com/drive/u/0/folders/142brKRt-dpYw4VmpF2ZhWzTF1rSoalgj" TargetMode="External"/><Relationship Id="rId30" Type="http://schemas.openxmlformats.org/officeDocument/2006/relationships/hyperlink" Target="https://datosabiertos.bogota.gov.co/organization/idiger" TargetMode="External"/><Relationship Id="rId35" Type="http://schemas.openxmlformats.org/officeDocument/2006/relationships/hyperlink" Target="https://drive.google.com/drive/folders/1S65_8ZqVTWAu5kNe9BzmHzNu9mRPRghJ" TargetMode="External"/><Relationship Id="rId43" Type="http://schemas.openxmlformats.org/officeDocument/2006/relationships/hyperlink" Target="https://drive.google.com/drive/folders/10pvM1U5_7F95zcAuVricjf6AJYgPqCId" TargetMode="External"/><Relationship Id="rId48" Type="http://schemas.openxmlformats.org/officeDocument/2006/relationships/hyperlink" Target="https://www.idiger.gov.co/documents/20182/1481306/Informe+Final+Ley+1712+y+1519+30112024.pdf/71d5f080-030f-4295-8c8d-d5a5c63f84d4" TargetMode="External"/><Relationship Id="rId8" Type="http://schemas.openxmlformats.org/officeDocument/2006/relationships/hyperlink" Target="https://drive.google.com/drive/u/0/folders/1IPbfnZOlBmi9SUZQI-x1PEnO726x7zo_" TargetMode="External"/><Relationship Id="rId3" Type="http://schemas.openxmlformats.org/officeDocument/2006/relationships/hyperlink" Target="https://drive.google.com/drive/folders/1fEQQjGZegJkkxidiVnltmblAlSk7W3s1" TargetMode="External"/><Relationship Id="rId12" Type="http://schemas.openxmlformats.org/officeDocument/2006/relationships/hyperlink" Target="https://drive.google.com/drive/u/0/folders/12mH2032LVO7hwfjcmtCl84yZJmLY4T-D" TargetMode="External"/><Relationship Id="rId17" Type="http://schemas.openxmlformats.org/officeDocument/2006/relationships/hyperlink" Target="https://drive.google.com/drive/folders/1TGDLC_0IMU1OQMHy0rM5Mm0gG_lCy1qE" TargetMode="External"/><Relationship Id="rId25" Type="http://schemas.openxmlformats.org/officeDocument/2006/relationships/hyperlink" Target="https://drive.google.com/drive/folders/1IIDbiri-6YqF6wrtb0wUqAY52Azp4BoN" TargetMode="External"/><Relationship Id="rId33" Type="http://schemas.openxmlformats.org/officeDocument/2006/relationships/hyperlink" Target="https://drive.google.com/drive/folders/17cztxATli8ubkL7Vic5obxRvC6dHkX-_" TargetMode="External"/><Relationship Id="rId38" Type="http://schemas.openxmlformats.org/officeDocument/2006/relationships/hyperlink" Target="https://drive.google.com/drive/folders/1SN1oTlofwSQED88cR7ECNkdy6Zjg4aeB" TargetMode="External"/><Relationship Id="rId46" Type="http://schemas.openxmlformats.org/officeDocument/2006/relationships/hyperlink" Target="https://drive.google.com/drive/folders/1Z5jlyts-m5EJLholRsOSUz2-ZMiPfd-I" TargetMode="External"/><Relationship Id="rId20" Type="http://schemas.openxmlformats.org/officeDocument/2006/relationships/hyperlink" Target="https://drive.google.com/drive/folders/1A_5dCKWCajZeR2ME1bTBxY2wrp0Snyla" TargetMode="External"/><Relationship Id="rId41" Type="http://schemas.openxmlformats.org/officeDocument/2006/relationships/hyperlink" Target="https://docs.google.com/spreadsheets/d/181xWIkbfbhK2TvkoGF0OG9rtEM98DvYcz2oMvSDW5i0/ed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doxdphV2n-o8UUxjMbLUaPKnNpejYRFQ" TargetMode="External"/><Relationship Id="rId13" Type="http://schemas.openxmlformats.org/officeDocument/2006/relationships/hyperlink" Target="https://drive.google.com/drive/folders/1FCS8jqBM2WeNEX-7OA6OKe6tCZ8zztHi" TargetMode="External"/><Relationship Id="rId18" Type="http://schemas.openxmlformats.org/officeDocument/2006/relationships/hyperlink" Target="https://drive.google.com/drive/folders/13tTfzZ99wh_QMQ94oHzIVjQOqEHSjyUG" TargetMode="External"/><Relationship Id="rId3" Type="http://schemas.openxmlformats.org/officeDocument/2006/relationships/hyperlink" Target="https://www.idiger.gov.co/documents/20182/1436928/PAI_Informe_Formulaci%C3%B3n+y+Seguimiento_III_Trimestre_2024.pdf/fdf4fd20-124b-4323-89b8-60884069e560" TargetMode="External"/><Relationship Id="rId21" Type="http://schemas.openxmlformats.org/officeDocument/2006/relationships/hyperlink" Target="https://drive.google.com/drive/folders/1-dlGk5lS8ecBv0HzHVA6GqJ_QgW91Jyd" TargetMode="External"/><Relationship Id="rId7" Type="http://schemas.openxmlformats.org/officeDocument/2006/relationships/hyperlink" Target="https://drive.google.com/drive/folders/1doxdphV2n-o8UUxjMbLUaPKnNpejYRFQ" TargetMode="External"/><Relationship Id="rId12" Type="http://schemas.openxmlformats.org/officeDocument/2006/relationships/hyperlink" Target="https://drive.google.com/drive/folders/1_otBL7I9ZG0bQJuwPwbRZpVEbQa50-49" TargetMode="External"/><Relationship Id="rId17" Type="http://schemas.openxmlformats.org/officeDocument/2006/relationships/hyperlink" Target="https://drive.google.com/drive/folders/11rLuXCBqliBaJmXmcpB_k15deW1ql_yj" TargetMode="External"/><Relationship Id="rId2" Type="http://schemas.openxmlformats.org/officeDocument/2006/relationships/hyperlink" Target="https://drive.google.com/drive/folders/13kCEcmOHj4E3uvGjbU85-HclUe4viu-7" TargetMode="External"/><Relationship Id="rId16" Type="http://schemas.openxmlformats.org/officeDocument/2006/relationships/hyperlink" Target="https://drive.google.com/drive/folders/1yrqHeTcjtceSWIIW_AdSXMOkoU9DzsYD" TargetMode="External"/><Relationship Id="rId20" Type="http://schemas.openxmlformats.org/officeDocument/2006/relationships/hyperlink" Target="https://drive.google.com/drive/folders/1T_xLSArhsPiBkG9Zzt7QtRw7yHPgihXA"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doxdphV2n-o8UUxjMbLUaPKnNpejYRFQ" TargetMode="External"/><Relationship Id="rId11" Type="http://schemas.openxmlformats.org/officeDocument/2006/relationships/hyperlink" Target="https://drive.google.com/drive/folders/1Uvgq--TncDC1WaL3hECJE1t4A5hhP-8L" TargetMode="External"/><Relationship Id="rId5" Type="http://schemas.openxmlformats.org/officeDocument/2006/relationships/hyperlink" Target="https://www.idiger.gov.co/informes-de-gestion" TargetMode="External"/><Relationship Id="rId15" Type="http://schemas.openxmlformats.org/officeDocument/2006/relationships/hyperlink" Target="https://drive.google.com/drive/folders/1yrqHeTcjtceSWIIW_AdSXMOkoU9DzsYD" TargetMode="External"/><Relationship Id="rId10" Type="http://schemas.openxmlformats.org/officeDocument/2006/relationships/hyperlink" Target="https://drive.google.com/file/d/1TZD7xdAJSGuWGX8Aasv0G3yZrZjaEZ8f/view" TargetMode="External"/><Relationship Id="rId19" Type="http://schemas.openxmlformats.org/officeDocument/2006/relationships/hyperlink" Target="https://drive.google.com/drive/folders/1CCkXvOrJ-qjW2dHXFlwSvwJMS0HzzdNx" TargetMode="External"/><Relationship Id="rId4" Type="http://schemas.openxmlformats.org/officeDocument/2006/relationships/hyperlink" Target="https://www.idiger.gov.co/documents/20182/1436928/PAI_Informe_Formulaci%C3%B3n+y+Seguimiento_III_Trimestre_2024.pdf/fdf4fd20-124b-4323-89b8-60884069e560" TargetMode="External"/><Relationship Id="rId9" Type="http://schemas.openxmlformats.org/officeDocument/2006/relationships/hyperlink" Target="https://www.idiger.gov.co/plan-estrategico-de-comunicaciones" TargetMode="External"/><Relationship Id="rId14" Type="http://schemas.openxmlformats.org/officeDocument/2006/relationships/hyperlink" Target="https://docs.google.com/presentation/d/1EhMiqGJXIhtmrQvxfgHgsqjpQxDA_9UY/edit" TargetMode="External"/><Relationship Id="rId22" Type="http://schemas.openxmlformats.org/officeDocument/2006/relationships/hyperlink" Target="https://drive.google.com/drive/folders/1-dlGk5lS8ecBv0HzHVA6GqJ_QgW91Jy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QiO6V0WJlk1SNFwX8HjY8IDrcONCTfPB" TargetMode="External"/><Relationship Id="rId13" Type="http://schemas.openxmlformats.org/officeDocument/2006/relationships/hyperlink" Target="https://app1.sire.gov.co/bitacora_cae-1.0.0/home.jsp" TargetMode="External"/><Relationship Id="rId18"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ivN9SEg-TGktGUByAIPX5cUdU7PJvStS" TargetMode="External"/><Relationship Id="rId21" Type="http://schemas.openxmlformats.org/officeDocument/2006/relationships/hyperlink" Target="https://drive.google.com/drive/folders/17_UQOKtIfN6rW8AFLRtKNTeLedxSGPT8" TargetMode="External"/><Relationship Id="rId7" Type="http://schemas.openxmlformats.org/officeDocument/2006/relationships/hyperlink" Target="https://drive.google.com/drive/folders/1hsl5yCLINo2EXWq1TY81B5J-7QFV9Cns" TargetMode="External"/><Relationship Id="rId12" Type="http://schemas.openxmlformats.org/officeDocument/2006/relationships/hyperlink" Target="https://drive.google.com/drive/folders/1u0h6WRzlScfY5rn5Lc1vUMA4RUdPTo-D" TargetMode="External"/><Relationship Id="rId17" Type="http://schemas.openxmlformats.org/officeDocument/2006/relationships/hyperlink" Target="https://drive.google.com/drive/folders/1b6TAYuoDsQACjKvR9qyrtngKrz6ku-rY" TargetMode="External"/><Relationship Id="rId2" Type="http://schemas.openxmlformats.org/officeDocument/2006/relationships/hyperlink" Target="https://drive.google.com/drive/folders/1wxO9IZ5kilU-PnQ8koCFAhA_rKvZ031d" TargetMode="External"/><Relationship Id="rId16" Type="http://schemas.openxmlformats.org/officeDocument/2006/relationships/hyperlink" Target="https://drive.google.com/drive/folders/1b6TAYuoDsQACjKvR9qyrtngKrz6ku-rY" TargetMode="External"/><Relationship Id="rId20" Type="http://schemas.openxmlformats.org/officeDocument/2006/relationships/hyperlink" Target="https://drive.google.com/drive/folders/12I97AldhqJnM_HkJRrQw3cn_u9VgUtiy"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hsl5yCLINo2EXWq1TY81B5J-7QFV9Cns" TargetMode="External"/><Relationship Id="rId11" Type="http://schemas.openxmlformats.org/officeDocument/2006/relationships/hyperlink" Target="https://drive.google.com/drive/folders/1u0h6WRzlScfY5rn5Lc1vUMA4RUdPTo-D" TargetMode="External"/><Relationship Id="rId24" Type="http://schemas.openxmlformats.org/officeDocument/2006/relationships/hyperlink" Target="https://drive.google.com/drive/folders/1rVU7LSXOLwekWA4cmsi7eQ0vBru0HBmp" TargetMode="External"/><Relationship Id="rId5" Type="http://schemas.openxmlformats.org/officeDocument/2006/relationships/hyperlink" Target="https://drive.google.com/drive/folders/1QeUd5VCtT902bq7OD9juzL0TrS1WA0bH" TargetMode="External"/><Relationship Id="rId15" Type="http://schemas.openxmlformats.org/officeDocument/2006/relationships/hyperlink" Target="https://drive.google.com/drive/folders/1-l91YUIP4-Fch1hKggJGung9XCFQNC0s" TargetMode="External"/><Relationship Id="rId23" Type="http://schemas.openxmlformats.org/officeDocument/2006/relationships/hyperlink" Target="https://drive.google.com/drive/folders/1uGN_2A7NRo5NqLQ8dpn_p9grkFNo27ix" TargetMode="External"/><Relationship Id="rId10" Type="http://schemas.openxmlformats.org/officeDocument/2006/relationships/hyperlink" Target="https://drive.google.com/drive/folders/1RWB74JdVJ01KrkAwlIWNqqTG2IGNBXkE" TargetMode="External"/><Relationship Id="rId19" Type="http://schemas.openxmlformats.org/officeDocument/2006/relationships/hyperlink" Target="https://drive.google.com/drive/folders/12I97AldhqJnM_HkJRrQw3cn_u9VgUtiy" TargetMode="External"/><Relationship Id="rId4" Type="http://schemas.openxmlformats.org/officeDocument/2006/relationships/hyperlink" Target="https://drive.google.com/drive/folders/1k9wJO90SpPaERUsGYA1ZYRsACRnFMr-s" TargetMode="External"/><Relationship Id="rId9" Type="http://schemas.openxmlformats.org/officeDocument/2006/relationships/hyperlink" Target="https://drive.google.com/drive/folders/1RWB74JdVJ01KrkAwlIWNqqTG2IGNBXkE" TargetMode="External"/><Relationship Id="rId14" Type="http://schemas.openxmlformats.org/officeDocument/2006/relationships/hyperlink" Target="https://app1.sire.gov.co/bitacora_cae-1.0.0/home.jsp" TargetMode="External"/><Relationship Id="rId22" Type="http://schemas.openxmlformats.org/officeDocument/2006/relationships/hyperlink" Target="https://drive.google.com/drive/folders/17_UQOKtIfN6rW8AFLRtKNTeLedxSGPT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drive.google.com/drive/folders/1ODvWQy_KUvCd2-qpayI34clBzkrxxPGZ" TargetMode="External"/><Relationship Id="rId18" Type="http://schemas.openxmlformats.org/officeDocument/2006/relationships/hyperlink" Target="https://drive.google.com/drive/folders/1SSF786_XOor40ZfvCMsjCI6RTkIVYrmV" TargetMode="External"/><Relationship Id="rId3" Type="http://schemas.openxmlformats.org/officeDocument/2006/relationships/hyperlink" Target="https://drive.google.com/drive/folders/1jm_CeDxOy4o1EwhPnNzFWg45tqpKeOkY" TargetMode="External"/><Relationship Id="rId21" Type="http://schemas.openxmlformats.org/officeDocument/2006/relationships/hyperlink" Target="https://www.idiger.gov.co/documents/20182/979747/TC-MN-03+Manual+de+Gobierno+de+DatosPrincipios%2C+Pol%C3%ADticas+y+Lineamientos++v2.pdf/e3cf1d13-6351-48ee-8941-1f83427b4b0a" TargetMode="External"/><Relationship Id="rId7" Type="http://schemas.openxmlformats.org/officeDocument/2006/relationships/hyperlink" Target="https://drive.google.com/drive/folders/1IiBvVqq8p9RteYx0oMZX1QF4djUJfJ6S" TargetMode="External"/><Relationship Id="rId12" Type="http://schemas.openxmlformats.org/officeDocument/2006/relationships/hyperlink" Target="https://www.datos.gov.co/dataset/Vista-Instituto-Distrital-de-Gesti-n-de-Riesgos-y-/c5em-4uzc/about_data" TargetMode="External"/><Relationship Id="rId17" Type="http://schemas.openxmlformats.org/officeDocument/2006/relationships/hyperlink" Target="https://drive.google.com/drive/folders/1SSF786_XOor40ZfvCMsjCI6RTkIVYrmV"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datosabiertos.bogota.gov.co/organization/idiger" TargetMode="External"/><Relationship Id="rId20" Type="http://schemas.openxmlformats.org/officeDocument/2006/relationships/hyperlink" Target="https://drive.google.com/drive/folders/1SJ1c5mfwNbMCKCKnUUUe8pcpIDGX_0Ki"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idiger.gov.co/politica-de-tratamiento-de-datos-personales" TargetMode="External"/><Relationship Id="rId11" Type="http://schemas.openxmlformats.org/officeDocument/2006/relationships/hyperlink" Target="https://drive.google.com/drive/folders/1ROy6YrhvSCUDJtqKM0MowwMxmdOdks_N" TargetMode="External"/><Relationship Id="rId5" Type="http://schemas.openxmlformats.org/officeDocument/2006/relationships/hyperlink" Target="https://drive.google.com/drive/folders/1b4UyA0Eh5xU8VI4iA5HMba_W7jEc4nND" TargetMode="External"/><Relationship Id="rId15" Type="http://schemas.openxmlformats.org/officeDocument/2006/relationships/hyperlink" Target="https://www.datos.gov.co/dataset/Vista-Instituto-Distrital-de-Gesti-n-de-Riesgos-y-/c5em-4uzc/about_data" TargetMode="External"/><Relationship Id="rId10" Type="http://schemas.openxmlformats.org/officeDocument/2006/relationships/hyperlink" Target="https://drive.google.com/drive/folders/19rA3qK-hBFcYNqPGGmFJuhox54GX_OcP" TargetMode="External"/><Relationship Id="rId19" Type="http://schemas.openxmlformats.org/officeDocument/2006/relationships/hyperlink" Target="https://drive.google.com/drive/folders/1SJ1c5mfwNbMCKCKnUUUe8pcpIDGX_0Ki"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IiBvVqq8p9RteYx0oMZX1QF4djUJfJ6S" TargetMode="External"/><Relationship Id="rId14" Type="http://schemas.openxmlformats.org/officeDocument/2006/relationships/hyperlink" Target="https://www.datos.gov.co/dataset/Vista-Instituto-Distrital-de-Gesti-n-de-Riesgos-y-/c5em-4uzc/about_dat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pq-dxbolmuZRWhaW0yUtU1YxZqOuaYUn" TargetMode="External"/><Relationship Id="rId7" Type="http://schemas.openxmlformats.org/officeDocument/2006/relationships/hyperlink" Target="https://drive.google.com/drive/folders/1_-o2Bot3egCnRx-dgIH5lRnWNvZxwtuX" TargetMode="External"/><Relationship Id="rId2" Type="http://schemas.openxmlformats.org/officeDocument/2006/relationships/hyperlink" Target="https://drive.google.com/drive/folders/1W1RCl0qOIkxwRmHvRB0BUh1i-I_moQsk"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FSmkXGGIKyh395oPuxz78PwalIHXpzG8" TargetMode="External"/><Relationship Id="rId5" Type="http://schemas.openxmlformats.org/officeDocument/2006/relationships/hyperlink" Target="https://drive.google.com/drive/folders/1ga5hxggK_vReFMU1tInPqdRAaKLT26S0" TargetMode="External"/><Relationship Id="rId4" Type="http://schemas.openxmlformats.org/officeDocument/2006/relationships/hyperlink" Target="https://drive.google.com/drive/folders/1ga5hxggK_vReFMU1tInPqdRAaKLT26S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rive.google.com/drive/u/0/folders/1jnmzpHGOBtpNM-H-2r1A_HP6hf9SKL1U" TargetMode="External"/><Relationship Id="rId18" Type="http://schemas.openxmlformats.org/officeDocument/2006/relationships/hyperlink" Target="https://drive.google.com/drive/folders/1Shi2_NT6yINhKuqEjuI2tDZdWQiFoWvB" TargetMode="External"/><Relationship Id="rId26" Type="http://schemas.openxmlformats.org/officeDocument/2006/relationships/hyperlink" Target="https://drive.google.com/drive/u/0/folders/1rflbkcuy8c-OGqcChtr0X5A4RcFoHUfQ" TargetMode="External"/><Relationship Id="rId39" Type="http://schemas.openxmlformats.org/officeDocument/2006/relationships/hyperlink" Target="https://drive.google.com/drive/u/0/folders/1SbHX836jqf40_26bAOgvZNagwn457liI" TargetMode="External"/><Relationship Id="rId21" Type="http://schemas.openxmlformats.org/officeDocument/2006/relationships/hyperlink" Target="https://drive.google.com/drive/folders/1Wnul9hMeF1WqWFeHbF62JSX0zNnOFFIk" TargetMode="External"/><Relationship Id="rId34" Type="http://schemas.openxmlformats.org/officeDocument/2006/relationships/hyperlink" Target="https://drive.google.com/drive/folders/13CK43PkhIq4b2Ds4iTnLW7G8ulVFwlZ0" TargetMode="External"/><Relationship Id="rId42" Type="http://schemas.openxmlformats.org/officeDocument/2006/relationships/hyperlink" Target="https://www.datos.gov.co/Funci-n-p-blica/Personas-Expuestas-Pol-ticamente-PEP-/3qxn-uc22/about_data" TargetMode="External"/><Relationship Id="rId47" Type="http://schemas.openxmlformats.org/officeDocument/2006/relationships/hyperlink" Target="https://drive.google.com/drive/u/0/folders/1E4FLFalPeykfKcLDlV2wYv1BwUi4LbiT" TargetMode="External"/><Relationship Id="rId50" Type="http://schemas.openxmlformats.org/officeDocument/2006/relationships/hyperlink" Target="https://drive.google.com/drive/u/0/folders/14DTShHlz8sj5I_LJeiEll0IpUA3Eg18t" TargetMode="External"/><Relationship Id="rId7" Type="http://schemas.openxmlformats.org/officeDocument/2006/relationships/hyperlink" Target="https://drive.google.com/drive/u/0/folders/1iZiCJYVtWSzZ9tEkEpBSlpePqviQzQkG" TargetMode="External"/><Relationship Id="rId2" Type="http://schemas.openxmlformats.org/officeDocument/2006/relationships/hyperlink" Target="https://www.idiger.gov.co/pie-612-2018-V2024" TargetMode="External"/><Relationship Id="rId16" Type="http://schemas.openxmlformats.org/officeDocument/2006/relationships/hyperlink" Target="https://drive.google.com/drive/folders/1eqB5Gs3tqLodXw409eD121_Z1VYAYYIG" TargetMode="External"/><Relationship Id="rId29" Type="http://schemas.openxmlformats.org/officeDocument/2006/relationships/hyperlink" Target="https://drive.google.com/drive/u/0/folders/1IrazSsKbM4gJn9wcexA4hLfcLtt6-E7I" TargetMode="External"/><Relationship Id="rId11" Type="http://schemas.openxmlformats.org/officeDocument/2006/relationships/hyperlink" Target="https://drive.google.com/drive/folders/1i2YDeZQrDYWOxoG0lZNp7xOoG8EqqVbD" TargetMode="External"/><Relationship Id="rId24" Type="http://schemas.openxmlformats.org/officeDocument/2006/relationships/hyperlink" Target="https://drive.google.com/drive/folders/14YRc3O5v8QE5Mi7yqj-2NRkR-Ii6fMs2" TargetMode="External"/><Relationship Id="rId32" Type="http://schemas.openxmlformats.org/officeDocument/2006/relationships/hyperlink" Target="https://docs.google.com/spreadsheets/d/1gd7YEQ8lTzGwHHru811YQgSnNhMDjRFM/edit" TargetMode="External"/><Relationship Id="rId37" Type="http://schemas.openxmlformats.org/officeDocument/2006/relationships/hyperlink" Target="https://drive.google.com/drive/u/1/folders/10Zu_tsyLyWj0C74wdj0BGjfz8z4baMQL" TargetMode="External"/><Relationship Id="rId40" Type="http://schemas.openxmlformats.org/officeDocument/2006/relationships/hyperlink" Target="https://drive.google.com/drive/folders/11HpYUv_M7RyCQC7w6rlOaytuCpWOzKAy" TargetMode="External"/><Relationship Id="rId45" Type="http://schemas.openxmlformats.org/officeDocument/2006/relationships/hyperlink" Target="https://www.datos.gov.co/Funci-n-p-blica/Personas-Expuestas-Pol-ticamente-PEP-/3qxn-uc22/about_data" TargetMode="External"/><Relationship Id="rId53" Type="http://schemas.openxmlformats.org/officeDocument/2006/relationships/hyperlink" Target="https://drive.google.com/drive/u/0/folders/1d7TIN8jB56i003qYsjhImeIOI_8-00GW" TargetMode="External"/><Relationship Id="rId5" Type="http://schemas.openxmlformats.org/officeDocument/2006/relationships/hyperlink" Target="https://drive.google.com/drive/folders/1Ll8W70bh5gyErQxiQuqI8bnuTPRD7wqy" TargetMode="External"/><Relationship Id="rId10" Type="http://schemas.openxmlformats.org/officeDocument/2006/relationships/hyperlink" Target="https://drive.google.com/drive/folders/1XldohJAzcRf0ynZY1ZsW9DV2JQ8tmkJ8" TargetMode="External"/><Relationship Id="rId19" Type="http://schemas.openxmlformats.org/officeDocument/2006/relationships/hyperlink" Target="https://drive.google.com/drive/folders/1aumkWMZoEoWVB-XZEsAkhb8i2pEYmXlL" TargetMode="External"/><Relationship Id="rId31" Type="http://schemas.openxmlformats.org/officeDocument/2006/relationships/hyperlink" Target="https://drive.google.com/drive/folders/1-v3jyrNJ3xdCbCzgcSX9tSkYGkFtMnta" TargetMode="External"/><Relationship Id="rId44" Type="http://schemas.openxmlformats.org/officeDocument/2006/relationships/hyperlink" Target="http://www.datos.gov.co/Funci-n-p-blica/Personas-Expuestas-Pol-ticamente-PEP-/3qxn-uc22/about_data" TargetMode="External"/><Relationship Id="rId52" Type="http://schemas.openxmlformats.org/officeDocument/2006/relationships/hyperlink" Target="https://drive.google.com/drive/folders/1wOGH3dxVrCDcEfSURDihqW06NgZY4cGc" TargetMode="External"/><Relationship Id="rId4" Type="http://schemas.openxmlformats.org/officeDocument/2006/relationships/hyperlink" Target="https://drive.google.com/drive/folders/1PGF9Q4qMEyvytqm1otXflU89q-lMGsDy" TargetMode="External"/><Relationship Id="rId9" Type="http://schemas.openxmlformats.org/officeDocument/2006/relationships/hyperlink" Target="https://www.idiger.gov.co/denuncia-actos-corrupcion" TargetMode="External"/><Relationship Id="rId14" Type="http://schemas.openxmlformats.org/officeDocument/2006/relationships/hyperlink" Target="https://drive.google.com/drive/folders/1jnmzpHGOBtpNM-H-2r1A_HP6hf9SKL1U" TargetMode="External"/><Relationship Id="rId22" Type="http://schemas.openxmlformats.org/officeDocument/2006/relationships/hyperlink" Target="https://drive.google.com/drive/folders/1a-K5soQV6DVAgJtWPUJrO5bYilCkv9pk" TargetMode="External"/><Relationship Id="rId27" Type="http://schemas.openxmlformats.org/officeDocument/2006/relationships/hyperlink" Target="https://drive.google.com/drive/folders/1rflbkcuy8c-OGqcChtr0X5A4RcFoHUfQ" TargetMode="External"/><Relationship Id="rId30" Type="http://schemas.openxmlformats.org/officeDocument/2006/relationships/hyperlink" Target="https://drive.google.com/drive/folders/1IrazSsKbM4gJn9wcexA4hLfcLtt6-E7I" TargetMode="External"/><Relationship Id="rId35" Type="http://schemas.openxmlformats.org/officeDocument/2006/relationships/hyperlink" Target="https://drive.google.com/drive/u/1/folders/1kObalODJeL58IlpcjZXzLjU6pA4cv6qx" TargetMode="External"/><Relationship Id="rId43" Type="http://schemas.openxmlformats.org/officeDocument/2006/relationships/hyperlink" Target="https://drive.google.com/drive/u/0/folders/1O-uuVrD2uo9jmfr0D2tq0NDqCc8Jm-TR" TargetMode="External"/><Relationship Id="rId48" Type="http://schemas.openxmlformats.org/officeDocument/2006/relationships/hyperlink" Target="https://drive.google.com/drive/folders/1E4FLFalPeykfKcLDlV2wYv1BwUi4LbiT" TargetMode="External"/><Relationship Id="rId8" Type="http://schemas.openxmlformats.org/officeDocument/2006/relationships/hyperlink" Target="https://drive.google.com/drive/folders/1iZiCJYVtWSzZ9tEkEpBSlpePqviQzQkG" TargetMode="External"/><Relationship Id="rId51" Type="http://schemas.openxmlformats.org/officeDocument/2006/relationships/hyperlink" Target="https://drive.google.com/drive/folders/14DTShHlz8sj5I_LJeiEll0IpUA3Eg18t" TargetMode="External"/><Relationship Id="rId3" Type="http://schemas.openxmlformats.org/officeDocument/2006/relationships/hyperlink" Target="https://drive.google.com/drive/folders/1_DdnwT1xHB4YsHEuWfVL-8ISe7IIea-1" TargetMode="External"/><Relationship Id="rId12" Type="http://schemas.openxmlformats.org/officeDocument/2006/relationships/hyperlink" Target="https://drive.google.com/drive/folders/1wI6z9_uekctqZsD0znX6u2xg-jzQLalk" TargetMode="External"/><Relationship Id="rId17" Type="http://schemas.openxmlformats.org/officeDocument/2006/relationships/hyperlink" Target="https://drive.google.com/drive/u/0/folders/1HWcTKwBX9HLrpMeDchw85JEK8it6v27y" TargetMode="External"/><Relationship Id="rId25" Type="http://schemas.openxmlformats.org/officeDocument/2006/relationships/hyperlink" Target="https://drive.google.com/drive/folders/1Vy9ylNjIUqrCiptVE7K6k9PFKPcOZyyQ" TargetMode="External"/><Relationship Id="rId33" Type="http://schemas.openxmlformats.org/officeDocument/2006/relationships/hyperlink" Target="https://drive.google.com/drive/u/0/folders/1CII6vghNwyS4AD8vVB_s-DXEPuW3o7dW" TargetMode="External"/><Relationship Id="rId38" Type="http://schemas.openxmlformats.org/officeDocument/2006/relationships/hyperlink" Target="https://drive.google.com/drive/folders/15CcoH3ilKRPt9YKcogwOnkuPIG70G2Kq" TargetMode="External"/><Relationship Id="rId46" Type="http://schemas.openxmlformats.org/officeDocument/2006/relationships/hyperlink" Target="https://drive.google.com/drive/folders/16AcodYrxb128Zlfisxl06zVRKNPIG4Pn" TargetMode="External"/><Relationship Id="rId20" Type="http://schemas.openxmlformats.org/officeDocument/2006/relationships/hyperlink" Target="https://drive.google.com/drive/u/0/folders/1Wnul9hMeF1WqWFeHbF62JSX0zNnOFFIk" TargetMode="External"/><Relationship Id="rId41" Type="http://schemas.openxmlformats.org/officeDocument/2006/relationships/hyperlink" Target="https://drive.google.com/drive/folders/13_zJGturo3LVItXz_47MIoD8vi6O00l7" TargetMode="External"/><Relationship Id="rId54" Type="http://schemas.openxmlformats.org/officeDocument/2006/relationships/hyperlink" Target="https://drive.google.com/drive/folders/1d7TIN8jB56i003qYsjhImeIOI_8-00GW"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ocs.google.com/document/d/1XJ8eywlMYUfXhXZHug5p8f0bvhrV0Vj-/edit" TargetMode="External"/><Relationship Id="rId15" Type="http://schemas.openxmlformats.org/officeDocument/2006/relationships/hyperlink" Target="https://www.idiger.gov.co/documents/20182/980975/TH-GU-07+Guia+para+gestionar+Conflicto+de+Interes+en+el+IDIGER+V2.pdf/96ea7d66-8567-4119-92e8-ae1f365e8c30" TargetMode="External"/><Relationship Id="rId23" Type="http://schemas.openxmlformats.org/officeDocument/2006/relationships/hyperlink" Target="https://drive.google.com/drive/u/0/folders/14YRc3O5v8QE5Mi7yqj-2NRkR-Ii6fMs2" TargetMode="External"/><Relationship Id="rId28" Type="http://schemas.openxmlformats.org/officeDocument/2006/relationships/hyperlink" Target="https://drive.google.com/drive/folders/1CyARKnK87MB_VWqg6sqNzj7RP2eL53Rj" TargetMode="External"/><Relationship Id="rId36" Type="http://schemas.openxmlformats.org/officeDocument/2006/relationships/hyperlink" Target="https://drive.google.com/drive/folders/1qgq_ViBVXyMiCBMZ0xZ1WAnOqjyak4Bb" TargetMode="External"/><Relationship Id="rId49" Type="http://schemas.openxmlformats.org/officeDocument/2006/relationships/hyperlink" Target="https://drive.google.com/drive/folders/1idascrlx8E8Cc6RyZ-LBnZ8cC-uEFQ2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idiger.gov.co/mapa-riesgos-institucional-corrupcion" TargetMode="External"/><Relationship Id="rId18" Type="http://schemas.openxmlformats.org/officeDocument/2006/relationships/hyperlink" Target="https://www.idiger.gov.co/mapa-riesgos-institucional-corrupcion" TargetMode="External"/><Relationship Id="rId26" Type="http://schemas.openxmlformats.org/officeDocument/2006/relationships/hyperlink" Target="https://www.idiger.gov.co/direccionamiento" TargetMode="External"/><Relationship Id="rId21" Type="http://schemas.openxmlformats.org/officeDocument/2006/relationships/hyperlink" Target="https://drive.google.com/drive/u/0/folders/1tTVH3HcYZHwXCq9NyMS9VD2obXhqrKzN" TargetMode="External"/><Relationship Id="rId34" Type="http://schemas.openxmlformats.org/officeDocument/2006/relationships/hyperlink" Target="https://www.idiger.gov.co/mapa-riesgos-institucional-corrupcion" TargetMode="External"/><Relationship Id="rId7" Type="http://schemas.openxmlformats.org/officeDocument/2006/relationships/hyperlink" Target="https://drive.google.com/drive/folders/1SMU2jC3pXrEOefronYLOZA6mMbJjf_10" TargetMode="External"/><Relationship Id="rId12" Type="http://schemas.openxmlformats.org/officeDocument/2006/relationships/hyperlink" Target="https://www.idiger.gov.co/mapa-riesgos-institucional-corrupcion" TargetMode="External"/><Relationship Id="rId17" Type="http://schemas.openxmlformats.org/officeDocument/2006/relationships/hyperlink" Target="https://www.idiger.gov.co/mapa-riesgos-institucional-corrupcion" TargetMode="External"/><Relationship Id="rId25" Type="http://schemas.openxmlformats.org/officeDocument/2006/relationships/hyperlink" Target="https://drive.google.com/drive/folders/1gc4wBe8Bpf_foNtWWlXczyMQOwYXZrI3" TargetMode="External"/><Relationship Id="rId33" Type="http://schemas.openxmlformats.org/officeDocument/2006/relationships/hyperlink" Target="https://www.idiger.gov.co/mapa-riesgos-institucional-corrupcion" TargetMode="External"/><Relationship Id="rId38" Type="http://schemas.openxmlformats.org/officeDocument/2006/relationships/hyperlink" Target="https://drive.google.com/drive/folders/1OPqbqLo6QlxXZ8md6RyVAN04EtNFWM6m" TargetMode="External"/><Relationship Id="rId2" Type="http://schemas.openxmlformats.org/officeDocument/2006/relationships/hyperlink" Target="https://www.idiger.gov.co/direccionamiento" TargetMode="External"/><Relationship Id="rId16" Type="http://schemas.openxmlformats.org/officeDocument/2006/relationships/hyperlink" Target="https://www.idiger.gov.co/mapa-riesgos-institucional-corrupcion" TargetMode="External"/><Relationship Id="rId20" Type="http://schemas.openxmlformats.org/officeDocument/2006/relationships/hyperlink" Target="https://www.idiger.gov.co/direccionamiento" TargetMode="External"/><Relationship Id="rId29" Type="http://schemas.openxmlformats.org/officeDocument/2006/relationships/hyperlink" Target="https://drive.google.com/drive/folders/1K8ztsAx0xLleAUMGs9NIfHazPsYSpOO1"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www.idiger.gov.co/transparencia" TargetMode="External"/><Relationship Id="rId11" Type="http://schemas.openxmlformats.org/officeDocument/2006/relationships/hyperlink" Target="https://drive.google.com/drive/folders/1fsc_YVj1k0CU4BNLE9HWwP7u1WiCIHAp" TargetMode="External"/><Relationship Id="rId24" Type="http://schemas.openxmlformats.org/officeDocument/2006/relationships/hyperlink" Target="https://drive.google.com/drive/folders/198dfHouyw5LPTZyb7IvRnhCUFN6MhxQ0" TargetMode="External"/><Relationship Id="rId32" Type="http://schemas.openxmlformats.org/officeDocument/2006/relationships/hyperlink" Target="https://www.idiger.gov.co/mapa-riesgos-institucional-corrupcion" TargetMode="External"/><Relationship Id="rId37" Type="http://schemas.openxmlformats.org/officeDocument/2006/relationships/hyperlink" Target="https://www.idiger.gov.co/documents/20182/1389653/INFORME+RIESGOS+DE+CORRUPCION+III+CUATRIMESTRE+2023.pdf/54863904-96c0-4f4c-afb0-59d592f4bc29" TargetMode="External"/><Relationship Id="rId5" Type="http://schemas.openxmlformats.org/officeDocument/2006/relationships/hyperlink" Target="https://drive.google.com/drive/folders/1RX_k6YzhQP4HZNE9mmVJTcUgx1KgTlYp"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drive.google.com/drive/folders/1c1Zll2vc2kIrraoUQXsAbz4CERzXgc4S" TargetMode="External"/><Relationship Id="rId28" Type="http://schemas.openxmlformats.org/officeDocument/2006/relationships/hyperlink" Target="https://drive.google.com/drive/folders/18cC1LwR3vqE-KESi0GrDbBcbF5d7UEuR" TargetMode="External"/><Relationship Id="rId36" Type="http://schemas.openxmlformats.org/officeDocument/2006/relationships/hyperlink" Target="https://drive.google.com/drive/folders/1-QLhcoZKFx4BPI5iYvmyX0X4K9grnaoE" TargetMode="External"/><Relationship Id="rId10" Type="http://schemas.openxmlformats.org/officeDocument/2006/relationships/hyperlink" Target="https://drive.google.com/drive/u/0/folders/1fsc_YVj1k0CU4BNLE9HWwP7u1WiCIHAp" TargetMode="External"/><Relationship Id="rId19" Type="http://schemas.openxmlformats.org/officeDocument/2006/relationships/hyperlink" Target="https://docs.google.com/spreadsheets/d/1dlOZfj85HoO2YTgP9W3Cw3st8eOCNA08/edit?gid=1158005372" TargetMode="External"/><Relationship Id="rId31" Type="http://schemas.openxmlformats.org/officeDocument/2006/relationships/hyperlink" Target="https://www.idiger.gov.co/planes-institucionales-estrategicos" TargetMode="External"/><Relationship Id="rId4" Type="http://schemas.openxmlformats.org/officeDocument/2006/relationships/hyperlink" Target="https://drive.google.com/drive/u/0/folders/1RX_k6YzhQP4HZNE9mmVJTcUgx1KgTlYp" TargetMode="External"/><Relationship Id="rId9" Type="http://schemas.openxmlformats.org/officeDocument/2006/relationships/hyperlink" Target="https://drive.google.com/drive/folders/18C73XNrOanukisuNMiD2LbWrf8uW74nJ" TargetMode="External"/><Relationship Id="rId14" Type="http://schemas.openxmlformats.org/officeDocument/2006/relationships/hyperlink" Target="https://www.idiger.gov.co/mapa-riesgos-institucional-corrupcion" TargetMode="External"/><Relationship Id="rId22" Type="http://schemas.openxmlformats.org/officeDocument/2006/relationships/hyperlink" Target="https://drive.google.com/drive/folders/1tTVH3HcYZHwXCq9NyMS9VD2obXhqrKzN" TargetMode="External"/><Relationship Id="rId27" Type="http://schemas.openxmlformats.org/officeDocument/2006/relationships/hyperlink" Target="https://drive.google.com/drive/folders/1GsSnaMNpf1WkY5yR_EVtySQ0Uw4xiB_N" TargetMode="External"/><Relationship Id="rId30" Type="http://schemas.openxmlformats.org/officeDocument/2006/relationships/hyperlink" Target="https://drive.google.com/drive/folders/1jSqD6L4kFq88kViusLES5niJj5nSuRKy" TargetMode="External"/><Relationship Id="rId35" Type="http://schemas.openxmlformats.org/officeDocument/2006/relationships/hyperlink" Target="https://www.idiger.gov.co/mapa-riesgos-institucional-corrupcion" TargetMode="External"/><Relationship Id="rId8" Type="http://schemas.openxmlformats.org/officeDocument/2006/relationships/hyperlink" Target="https://drive.google.com/drive/u/0/folders/18C73XNrOanukisuNMiD2LbWrf8uW74nJ" TargetMode="External"/><Relationship Id="rId3" Type="http://schemas.openxmlformats.org/officeDocument/2006/relationships/hyperlink" Target="https://drive.google.com/drive/folders/1Lqs0xb3lASVY3lgwPvvKXyoHkhO81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A4"/>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52"/>
      <c r="B1" s="355" t="s">
        <v>0</v>
      </c>
      <c r="C1" s="356"/>
      <c r="D1" s="356"/>
      <c r="E1" s="356"/>
      <c r="F1" s="356"/>
      <c r="G1" s="357"/>
      <c r="H1" s="1"/>
      <c r="I1" s="1"/>
      <c r="J1" s="1"/>
      <c r="K1" s="1"/>
      <c r="L1" s="1"/>
      <c r="M1" s="1"/>
      <c r="N1" s="1"/>
      <c r="O1" s="1"/>
      <c r="P1" s="1"/>
      <c r="Q1" s="1"/>
      <c r="R1" s="1"/>
      <c r="S1" s="1"/>
      <c r="T1" s="1"/>
      <c r="U1" s="1"/>
      <c r="V1" s="1"/>
      <c r="W1" s="1"/>
      <c r="X1" s="1"/>
      <c r="Y1" s="1"/>
      <c r="Z1" s="1"/>
    </row>
    <row r="2" spans="1:26">
      <c r="A2" s="353"/>
      <c r="B2" s="358"/>
      <c r="C2" s="359"/>
      <c r="D2" s="359"/>
      <c r="E2" s="359"/>
      <c r="F2" s="359"/>
      <c r="G2" s="360"/>
      <c r="H2" s="1"/>
      <c r="I2" s="1"/>
      <c r="J2" s="1"/>
      <c r="K2" s="1"/>
      <c r="L2" s="1"/>
      <c r="M2" s="1"/>
      <c r="N2" s="1"/>
      <c r="O2" s="1"/>
      <c r="P2" s="1"/>
      <c r="Q2" s="1"/>
      <c r="R2" s="1"/>
      <c r="S2" s="1"/>
      <c r="T2" s="1"/>
      <c r="U2" s="1"/>
      <c r="V2" s="1"/>
      <c r="W2" s="1"/>
      <c r="X2" s="1"/>
      <c r="Y2" s="1"/>
      <c r="Z2" s="1"/>
    </row>
    <row r="3" spans="1:26">
      <c r="A3" s="353"/>
      <c r="B3" s="358"/>
      <c r="C3" s="359"/>
      <c r="D3" s="359"/>
      <c r="E3" s="359"/>
      <c r="F3" s="359"/>
      <c r="G3" s="360"/>
      <c r="H3" s="1"/>
      <c r="I3" s="1"/>
      <c r="J3" s="1"/>
      <c r="K3" s="1"/>
      <c r="L3" s="1"/>
      <c r="M3" s="1"/>
      <c r="N3" s="1"/>
      <c r="O3" s="1"/>
      <c r="P3" s="1"/>
      <c r="Q3" s="1"/>
      <c r="R3" s="1"/>
      <c r="S3" s="1"/>
      <c r="T3" s="1"/>
      <c r="U3" s="1"/>
      <c r="V3" s="1"/>
      <c r="W3" s="1"/>
      <c r="X3" s="1"/>
      <c r="Y3" s="1"/>
      <c r="Z3" s="1"/>
    </row>
    <row r="4" spans="1:26" ht="12" customHeight="1">
      <c r="A4" s="354"/>
      <c r="B4" s="361"/>
      <c r="C4" s="362"/>
      <c r="D4" s="362"/>
      <c r="E4" s="362"/>
      <c r="F4" s="362"/>
      <c r="G4" s="363"/>
      <c r="H4" s="1"/>
      <c r="I4" s="1"/>
      <c r="J4" s="1"/>
      <c r="K4" s="1"/>
      <c r="L4" s="1"/>
      <c r="M4" s="1"/>
      <c r="N4" s="1"/>
      <c r="O4" s="1"/>
      <c r="P4" s="1"/>
      <c r="Q4" s="1"/>
      <c r="R4" s="1"/>
      <c r="S4" s="1"/>
      <c r="T4" s="1"/>
      <c r="U4" s="1"/>
      <c r="V4" s="1"/>
      <c r="W4" s="1"/>
      <c r="X4" s="1"/>
      <c r="Y4" s="1"/>
      <c r="Z4" s="1"/>
    </row>
    <row r="5" spans="1:26" ht="36.75" customHeight="1">
      <c r="A5" s="2" t="s">
        <v>1</v>
      </c>
      <c r="B5" s="364" t="s">
        <v>2</v>
      </c>
      <c r="C5" s="365"/>
      <c r="D5" s="365"/>
      <c r="E5" s="365"/>
      <c r="F5" s="365"/>
      <c r="G5" s="366"/>
      <c r="H5" s="1"/>
      <c r="I5" s="1"/>
      <c r="J5" s="1"/>
      <c r="K5" s="1"/>
      <c r="L5" s="1"/>
      <c r="M5" s="1"/>
      <c r="N5" s="1"/>
      <c r="O5" s="1"/>
      <c r="P5" s="1"/>
      <c r="Q5" s="1"/>
      <c r="R5" s="1"/>
      <c r="S5" s="1"/>
      <c r="T5" s="1"/>
      <c r="U5" s="1"/>
      <c r="V5" s="1"/>
      <c r="W5" s="1"/>
      <c r="X5" s="1"/>
      <c r="Y5" s="1"/>
      <c r="Z5" s="1"/>
    </row>
    <row r="6" spans="1:26" ht="149.25" customHeight="1">
      <c r="A6" s="2" t="s">
        <v>3</v>
      </c>
      <c r="B6" s="364" t="s">
        <v>4</v>
      </c>
      <c r="C6" s="365"/>
      <c r="D6" s="365"/>
      <c r="E6" s="365"/>
      <c r="F6" s="365"/>
      <c r="G6" s="366"/>
      <c r="H6" s="1"/>
      <c r="I6" s="1"/>
      <c r="J6" s="1"/>
      <c r="K6" s="1"/>
      <c r="L6" s="1"/>
      <c r="M6" s="1"/>
      <c r="N6" s="1"/>
      <c r="O6" s="1"/>
      <c r="P6" s="1"/>
      <c r="Q6" s="1"/>
      <c r="R6" s="1"/>
      <c r="S6" s="1"/>
      <c r="T6" s="1"/>
      <c r="U6" s="1"/>
      <c r="V6" s="1"/>
      <c r="W6" s="1"/>
      <c r="X6" s="1"/>
      <c r="Y6" s="1"/>
      <c r="Z6" s="1"/>
    </row>
    <row r="7" spans="1:26" ht="123" customHeight="1">
      <c r="A7" s="2" t="s">
        <v>5</v>
      </c>
      <c r="B7" s="367" t="s">
        <v>6</v>
      </c>
      <c r="C7" s="365"/>
      <c r="D7" s="365"/>
      <c r="E7" s="365"/>
      <c r="F7" s="365"/>
      <c r="G7" s="366"/>
      <c r="H7" s="1"/>
      <c r="I7" s="1"/>
      <c r="J7" s="1"/>
      <c r="K7" s="1"/>
      <c r="L7" s="1"/>
      <c r="M7" s="1"/>
      <c r="N7" s="1"/>
      <c r="O7" s="1"/>
      <c r="P7" s="1"/>
      <c r="Q7" s="1"/>
      <c r="R7" s="1"/>
      <c r="S7" s="1"/>
      <c r="T7" s="1"/>
      <c r="U7" s="1"/>
      <c r="V7" s="1"/>
      <c r="W7" s="1"/>
      <c r="X7" s="1"/>
      <c r="Y7" s="1"/>
      <c r="Z7" s="1"/>
    </row>
    <row r="8" spans="1:26" ht="56.25" customHeight="1">
      <c r="A8" s="2" t="s">
        <v>7</v>
      </c>
      <c r="B8" s="367" t="s">
        <v>8</v>
      </c>
      <c r="C8" s="365"/>
      <c r="D8" s="365"/>
      <c r="E8" s="365"/>
      <c r="F8" s="365"/>
      <c r="G8" s="366"/>
      <c r="H8" s="1"/>
      <c r="I8" s="1"/>
      <c r="J8" s="1"/>
      <c r="K8" s="1"/>
      <c r="L8" s="1"/>
      <c r="M8" s="1"/>
      <c r="N8" s="1"/>
      <c r="O8" s="1"/>
      <c r="P8" s="1"/>
      <c r="Q8" s="1"/>
      <c r="R8" s="1"/>
      <c r="S8" s="1"/>
      <c r="T8" s="1"/>
      <c r="U8" s="1"/>
      <c r="V8" s="1"/>
      <c r="W8" s="1"/>
      <c r="X8" s="1"/>
      <c r="Y8" s="1"/>
      <c r="Z8" s="1"/>
    </row>
    <row r="9" spans="1:26" ht="131.25" customHeight="1">
      <c r="A9" s="2" t="s">
        <v>9</v>
      </c>
      <c r="B9" s="367" t="s">
        <v>10</v>
      </c>
      <c r="C9" s="365"/>
      <c r="D9" s="365"/>
      <c r="E9" s="365"/>
      <c r="F9" s="365"/>
      <c r="G9" s="366"/>
      <c r="H9" s="1"/>
      <c r="I9" s="1"/>
      <c r="J9" s="1"/>
      <c r="K9" s="1"/>
      <c r="L9" s="1"/>
      <c r="M9" s="1"/>
      <c r="N9" s="1"/>
      <c r="O9" s="1"/>
      <c r="P9" s="1"/>
      <c r="Q9" s="1"/>
      <c r="R9" s="1"/>
      <c r="S9" s="1"/>
      <c r="T9" s="1"/>
      <c r="U9" s="1"/>
      <c r="V9" s="1"/>
      <c r="W9" s="1"/>
      <c r="X9" s="1"/>
      <c r="Y9" s="1"/>
      <c r="Z9" s="1"/>
    </row>
    <row r="10" spans="1:26" ht="33" customHeight="1">
      <c r="A10" s="2" t="s">
        <v>11</v>
      </c>
      <c r="B10" s="367" t="s">
        <v>12</v>
      </c>
      <c r="C10" s="365"/>
      <c r="D10" s="365"/>
      <c r="E10" s="365"/>
      <c r="F10" s="365"/>
      <c r="G10" s="366"/>
      <c r="H10" s="1"/>
      <c r="I10" s="1"/>
      <c r="J10" s="1"/>
      <c r="K10" s="1"/>
      <c r="L10" s="1"/>
      <c r="M10" s="1"/>
      <c r="N10" s="1"/>
      <c r="O10" s="1"/>
      <c r="P10" s="1"/>
      <c r="Q10" s="1"/>
      <c r="R10" s="1"/>
      <c r="S10" s="1"/>
      <c r="T10" s="1"/>
      <c r="U10" s="1"/>
      <c r="V10" s="1"/>
      <c r="W10" s="1"/>
      <c r="X10" s="1"/>
      <c r="Y10" s="1"/>
      <c r="Z10" s="1"/>
    </row>
    <row r="11" spans="1:26" ht="34.5" customHeight="1">
      <c r="A11" s="2" t="s">
        <v>13</v>
      </c>
      <c r="B11" s="368" t="s">
        <v>14</v>
      </c>
      <c r="C11" s="365"/>
      <c r="D11" s="365"/>
      <c r="E11" s="365"/>
      <c r="F11" s="365"/>
      <c r="G11" s="366"/>
      <c r="H11" s="1"/>
      <c r="I11" s="1"/>
      <c r="J11" s="1"/>
      <c r="K11" s="1"/>
      <c r="L11" s="1"/>
      <c r="M11" s="1"/>
      <c r="N11" s="1"/>
      <c r="O11" s="1"/>
      <c r="P11" s="1"/>
      <c r="Q11" s="1"/>
      <c r="R11" s="1"/>
      <c r="S11" s="1"/>
      <c r="T11" s="1"/>
      <c r="U11" s="1"/>
      <c r="V11" s="1"/>
      <c r="W11" s="1"/>
      <c r="X11" s="1"/>
      <c r="Y11" s="1"/>
      <c r="Z11" s="1"/>
    </row>
    <row r="12" spans="1:26" ht="21" customHeight="1">
      <c r="A12" s="369" t="s">
        <v>15</v>
      </c>
      <c r="B12" s="370" t="s">
        <v>16</v>
      </c>
      <c r="C12" s="366"/>
      <c r="D12" s="370" t="s">
        <v>17</v>
      </c>
      <c r="E12" s="366"/>
      <c r="F12" s="370" t="s">
        <v>18</v>
      </c>
      <c r="G12" s="366"/>
      <c r="H12" s="1"/>
      <c r="I12" s="1"/>
      <c r="J12" s="1"/>
      <c r="K12" s="1"/>
      <c r="L12" s="1"/>
      <c r="M12" s="1"/>
      <c r="N12" s="1"/>
      <c r="O12" s="1"/>
      <c r="P12" s="1"/>
      <c r="Q12" s="1"/>
      <c r="R12" s="1"/>
      <c r="S12" s="1"/>
      <c r="T12" s="1"/>
      <c r="U12" s="1"/>
      <c r="V12" s="1"/>
      <c r="W12" s="1"/>
      <c r="X12" s="1"/>
      <c r="Y12" s="1"/>
      <c r="Z12" s="1"/>
    </row>
    <row r="13" spans="1:26" ht="23.25" customHeight="1">
      <c r="A13" s="353"/>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54"/>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71" t="s">
        <v>28</v>
      </c>
      <c r="C15" s="366"/>
      <c r="D15" s="371" t="s">
        <v>29</v>
      </c>
      <c r="E15" s="366"/>
      <c r="F15" s="371" t="s">
        <v>30</v>
      </c>
      <c r="G15" s="366"/>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72" t="s">
        <v>34</v>
      </c>
      <c r="F16" s="365"/>
      <c r="G16" s="366"/>
      <c r="H16" s="1"/>
      <c r="I16" s="1"/>
      <c r="J16" s="1"/>
      <c r="K16" s="1"/>
      <c r="L16" s="1"/>
      <c r="M16" s="1"/>
      <c r="N16" s="1"/>
      <c r="O16" s="1"/>
      <c r="P16" s="1"/>
      <c r="Q16" s="1"/>
      <c r="R16" s="1"/>
      <c r="S16" s="1"/>
      <c r="T16" s="1"/>
      <c r="U16" s="1"/>
      <c r="V16" s="1"/>
      <c r="W16" s="1"/>
      <c r="X16" s="1"/>
      <c r="Y16" s="1"/>
      <c r="Z16" s="1"/>
    </row>
    <row r="17" spans="1:26" ht="26.25" customHeight="1">
      <c r="A17" s="2" t="s">
        <v>35</v>
      </c>
      <c r="B17" s="371">
        <v>45350</v>
      </c>
      <c r="C17" s="366"/>
      <c r="D17" s="3" t="s">
        <v>36</v>
      </c>
      <c r="E17" s="372" t="s">
        <v>37</v>
      </c>
      <c r="F17" s="365"/>
      <c r="G17" s="366"/>
      <c r="H17" s="1"/>
      <c r="I17" s="1"/>
      <c r="J17" s="1"/>
      <c r="K17" s="1"/>
      <c r="L17" s="1"/>
      <c r="M17" s="1"/>
      <c r="N17" s="1"/>
      <c r="O17" s="1"/>
      <c r="P17" s="1"/>
      <c r="Q17" s="1"/>
      <c r="R17" s="1"/>
      <c r="S17" s="1"/>
      <c r="T17" s="1"/>
      <c r="U17" s="1"/>
      <c r="V17" s="1"/>
      <c r="W17" s="1"/>
      <c r="X17" s="1"/>
      <c r="Y17" s="1"/>
      <c r="Z17" s="1"/>
    </row>
    <row r="18" spans="1:26" ht="39" customHeight="1">
      <c r="A18" s="9" t="s">
        <v>38</v>
      </c>
      <c r="B18" s="373" t="s">
        <v>39</v>
      </c>
      <c r="C18" s="365"/>
      <c r="D18" s="365"/>
      <c r="E18" s="365"/>
      <c r="F18" s="365"/>
      <c r="G18" s="366"/>
      <c r="H18" s="1"/>
      <c r="I18" s="1"/>
      <c r="J18" s="1"/>
      <c r="K18" s="1"/>
      <c r="L18" s="1"/>
      <c r="M18" s="1"/>
      <c r="N18" s="1"/>
      <c r="O18" s="1"/>
      <c r="P18" s="1"/>
      <c r="Q18" s="1"/>
      <c r="R18" s="1"/>
      <c r="S18" s="1"/>
      <c r="T18" s="1"/>
      <c r="U18" s="1"/>
      <c r="V18" s="1"/>
      <c r="W18" s="1"/>
      <c r="X18" s="1"/>
      <c r="Y18" s="1"/>
      <c r="Z18" s="1"/>
    </row>
    <row r="19" spans="1:26" ht="26.25" customHeight="1">
      <c r="A19" s="2" t="s">
        <v>35</v>
      </c>
      <c r="B19" s="371">
        <v>45646</v>
      </c>
      <c r="C19" s="366"/>
      <c r="D19" s="3" t="s">
        <v>36</v>
      </c>
      <c r="E19" s="372" t="s">
        <v>40</v>
      </c>
      <c r="F19" s="365"/>
      <c r="G19" s="366"/>
      <c r="H19" s="1"/>
      <c r="I19" s="1"/>
      <c r="J19" s="1"/>
      <c r="K19" s="1"/>
      <c r="L19" s="1"/>
      <c r="M19" s="1"/>
      <c r="N19" s="1"/>
      <c r="O19" s="1"/>
      <c r="P19" s="1"/>
      <c r="Q19" s="1"/>
      <c r="R19" s="1"/>
      <c r="S19" s="1"/>
      <c r="T19" s="1"/>
      <c r="U19" s="1"/>
      <c r="V19" s="1"/>
      <c r="W19" s="1"/>
      <c r="X19" s="1"/>
      <c r="Y19" s="1"/>
      <c r="Z19" s="1"/>
    </row>
    <row r="20" spans="1:26" ht="36.75" customHeight="1">
      <c r="A20" s="9" t="s">
        <v>38</v>
      </c>
      <c r="B20" s="373" t="s">
        <v>41</v>
      </c>
      <c r="C20" s="365"/>
      <c r="D20" s="365"/>
      <c r="E20" s="365"/>
      <c r="F20" s="365"/>
      <c r="G20" s="366"/>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373"/>
      <c r="C22" s="365"/>
      <c r="D22" s="365"/>
      <c r="E22" s="365"/>
      <c r="F22" s="365"/>
      <c r="G22" s="366"/>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4">
    <mergeCell ref="B15:C15"/>
    <mergeCell ref="E19:G19"/>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41B47"/>
  </sheetPr>
  <dimension ref="A1:AB998"/>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375" customWidth="1"/>
    <col min="2" max="2" width="5.875" customWidth="1"/>
    <col min="3" max="3" width="20" customWidth="1"/>
    <col min="4" max="4" width="18.875" customWidth="1"/>
    <col min="5" max="5" width="16.625" customWidth="1"/>
    <col min="6" max="6" width="22.75" customWidth="1"/>
    <col min="7" max="7" width="26.875" customWidth="1"/>
    <col min="8" max="8" width="8.375" customWidth="1"/>
    <col min="9" max="9" width="43.625" customWidth="1"/>
    <col min="10" max="10" width="23.75" customWidth="1"/>
    <col min="11" max="11" width="28.875" customWidth="1"/>
    <col min="12" max="12" width="8.375" customWidth="1"/>
    <col min="13" max="13" width="38.625" customWidth="1"/>
    <col min="14" max="14" width="25.75" customWidth="1"/>
    <col min="15" max="15" width="8.375" customWidth="1"/>
    <col min="16" max="16" width="67.75" customWidth="1"/>
    <col min="17" max="17" width="28.875" customWidth="1"/>
    <col min="18" max="18" width="30.375" customWidth="1"/>
    <col min="19" max="19" width="8.375" customWidth="1"/>
    <col min="20" max="20" width="41" customWidth="1"/>
    <col min="21" max="21" width="25.5" customWidth="1"/>
    <col min="22" max="22" width="8.375" customWidth="1"/>
    <col min="23" max="23" width="46.25" customWidth="1"/>
    <col min="24" max="24" width="39.375" customWidth="1"/>
    <col min="25" max="25" width="30.625" customWidth="1"/>
    <col min="26" max="26" width="8.375" customWidth="1"/>
    <col min="27" max="27" width="28" customWidth="1"/>
    <col min="28" max="28" width="25.375" customWidth="1"/>
  </cols>
  <sheetData>
    <row r="1" spans="1:28" ht="18">
      <c r="A1" s="297" t="s">
        <v>1238</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9"/>
    </row>
    <row r="2" spans="1:28" ht="21" customHeight="1">
      <c r="A2" s="382" t="s">
        <v>43</v>
      </c>
      <c r="B2" s="402" t="s">
        <v>44</v>
      </c>
      <c r="C2" s="402" t="s">
        <v>45</v>
      </c>
      <c r="D2" s="402" t="s">
        <v>46</v>
      </c>
      <c r="E2" s="382" t="s">
        <v>47</v>
      </c>
      <c r="F2" s="382" t="s">
        <v>48</v>
      </c>
      <c r="G2" s="385" t="s">
        <v>394</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70.75">
      <c r="A5" s="411" t="s">
        <v>1239</v>
      </c>
      <c r="B5" s="170">
        <v>1.1000000000000001</v>
      </c>
      <c r="C5" s="23" t="s">
        <v>1240</v>
      </c>
      <c r="D5" s="23" t="s">
        <v>1241</v>
      </c>
      <c r="E5" s="23" t="s">
        <v>1242</v>
      </c>
      <c r="F5" s="23" t="s">
        <v>149</v>
      </c>
      <c r="G5" s="26" t="s">
        <v>108</v>
      </c>
      <c r="H5" s="43">
        <v>0.3</v>
      </c>
      <c r="I5" s="28" t="s">
        <v>1243</v>
      </c>
      <c r="J5" s="28" t="s">
        <v>1244</v>
      </c>
      <c r="K5" s="28" t="s">
        <v>1245</v>
      </c>
      <c r="L5" s="51">
        <v>0</v>
      </c>
      <c r="M5" s="232" t="s">
        <v>1246</v>
      </c>
      <c r="N5" s="220" t="s">
        <v>1247</v>
      </c>
      <c r="O5" s="43">
        <v>0.4</v>
      </c>
      <c r="P5" s="28" t="s">
        <v>1248</v>
      </c>
      <c r="Q5" s="162" t="s">
        <v>1249</v>
      </c>
      <c r="R5" s="28" t="s">
        <v>1250</v>
      </c>
      <c r="S5" s="51">
        <v>0</v>
      </c>
      <c r="T5" s="232" t="s">
        <v>1251</v>
      </c>
      <c r="U5" s="220" t="s">
        <v>1252</v>
      </c>
      <c r="V5" s="270">
        <v>1</v>
      </c>
      <c r="W5" s="35" t="s">
        <v>1058</v>
      </c>
      <c r="X5" s="271" t="s">
        <v>1253</v>
      </c>
      <c r="Y5" s="35" t="s">
        <v>332</v>
      </c>
      <c r="Z5" s="51"/>
      <c r="AA5" s="232"/>
      <c r="AB5" s="221"/>
    </row>
    <row r="6" spans="1:28" ht="171">
      <c r="A6" s="383"/>
      <c r="B6" s="170">
        <v>1.2</v>
      </c>
      <c r="C6" s="23" t="s">
        <v>1254</v>
      </c>
      <c r="D6" s="78" t="s">
        <v>1255</v>
      </c>
      <c r="E6" s="23" t="s">
        <v>66</v>
      </c>
      <c r="F6" s="23" t="s">
        <v>87</v>
      </c>
      <c r="G6" s="26" t="s">
        <v>108</v>
      </c>
      <c r="H6" s="43">
        <v>0</v>
      </c>
      <c r="I6" s="28" t="s">
        <v>1256</v>
      </c>
      <c r="J6" s="163" t="s">
        <v>151</v>
      </c>
      <c r="K6" s="28" t="s">
        <v>152</v>
      </c>
      <c r="L6" s="51">
        <v>0</v>
      </c>
      <c r="M6" s="232" t="s">
        <v>1257</v>
      </c>
      <c r="N6" s="221" t="s">
        <v>260</v>
      </c>
      <c r="O6" s="43">
        <v>0</v>
      </c>
      <c r="P6" s="28" t="s">
        <v>1258</v>
      </c>
      <c r="Q6" s="28" t="s">
        <v>260</v>
      </c>
      <c r="R6" s="28" t="s">
        <v>327</v>
      </c>
      <c r="S6" s="51">
        <v>0</v>
      </c>
      <c r="T6" s="232" t="s">
        <v>1259</v>
      </c>
      <c r="U6" s="220" t="s">
        <v>1260</v>
      </c>
      <c r="V6" s="272">
        <v>1</v>
      </c>
      <c r="W6" s="37" t="s">
        <v>1261</v>
      </c>
      <c r="X6" s="37" t="s">
        <v>1262</v>
      </c>
      <c r="Y6" s="35" t="s">
        <v>332</v>
      </c>
      <c r="Z6" s="51"/>
      <c r="AA6" s="232"/>
      <c r="AB6" s="221"/>
    </row>
    <row r="7" spans="1:28" ht="138.75" customHeight="1">
      <c r="A7" s="384"/>
      <c r="B7" s="170">
        <v>1.3</v>
      </c>
      <c r="C7" s="23" t="s">
        <v>1263</v>
      </c>
      <c r="D7" s="23" t="s">
        <v>1264</v>
      </c>
      <c r="E7" s="23" t="s">
        <v>1242</v>
      </c>
      <c r="F7" s="23" t="s">
        <v>127</v>
      </c>
      <c r="G7" s="26" t="s">
        <v>108</v>
      </c>
      <c r="H7" s="43">
        <v>0</v>
      </c>
      <c r="I7" s="28" t="s">
        <v>472</v>
      </c>
      <c r="J7" s="163" t="s">
        <v>151</v>
      </c>
      <c r="K7" s="28" t="s">
        <v>152</v>
      </c>
      <c r="L7" s="51">
        <v>0</v>
      </c>
      <c r="M7" s="232" t="s">
        <v>1265</v>
      </c>
      <c r="N7" s="221" t="s">
        <v>260</v>
      </c>
      <c r="O7" s="43">
        <v>0.4</v>
      </c>
      <c r="P7" s="28" t="s">
        <v>1266</v>
      </c>
      <c r="Q7" s="162" t="s">
        <v>1267</v>
      </c>
      <c r="R7" s="28" t="s">
        <v>1250</v>
      </c>
      <c r="S7" s="51">
        <v>0</v>
      </c>
      <c r="T7" s="232" t="s">
        <v>1268</v>
      </c>
      <c r="U7" s="220" t="s">
        <v>1269</v>
      </c>
      <c r="V7" s="272">
        <v>1</v>
      </c>
      <c r="W7" s="37" t="s">
        <v>1270</v>
      </c>
      <c r="X7" s="37" t="s">
        <v>1271</v>
      </c>
      <c r="Y7" s="35" t="s">
        <v>332</v>
      </c>
      <c r="Z7" s="51"/>
      <c r="AA7" s="232"/>
      <c r="AB7" s="221"/>
    </row>
    <row r="8" spans="1:28" ht="135.75" customHeight="1">
      <c r="A8" s="268" t="s">
        <v>1272</v>
      </c>
      <c r="B8" s="170" t="s">
        <v>1273</v>
      </c>
      <c r="C8" s="23" t="s">
        <v>1274</v>
      </c>
      <c r="D8" s="23" t="s">
        <v>1137</v>
      </c>
      <c r="E8" s="23" t="s">
        <v>1275</v>
      </c>
      <c r="F8" s="23" t="s">
        <v>1276</v>
      </c>
      <c r="G8" s="26" t="s">
        <v>108</v>
      </c>
      <c r="H8" s="43">
        <v>0</v>
      </c>
      <c r="I8" s="28" t="s">
        <v>472</v>
      </c>
      <c r="J8" s="163" t="s">
        <v>151</v>
      </c>
      <c r="K8" s="28" t="s">
        <v>152</v>
      </c>
      <c r="L8" s="51">
        <v>0</v>
      </c>
      <c r="M8" s="232" t="s">
        <v>1277</v>
      </c>
      <c r="N8" s="221" t="s">
        <v>260</v>
      </c>
      <c r="O8" s="43">
        <v>0.67</v>
      </c>
      <c r="P8" s="28" t="s">
        <v>1278</v>
      </c>
      <c r="Q8" s="162" t="s">
        <v>1279</v>
      </c>
      <c r="R8" s="28" t="s">
        <v>1250</v>
      </c>
      <c r="S8" s="51">
        <v>0</v>
      </c>
      <c r="T8" s="232" t="s">
        <v>1280</v>
      </c>
      <c r="U8" s="220" t="s">
        <v>1281</v>
      </c>
      <c r="V8" s="270">
        <v>1</v>
      </c>
      <c r="W8" s="35" t="s">
        <v>1143</v>
      </c>
      <c r="X8" s="277" t="s">
        <v>1144</v>
      </c>
      <c r="Y8" s="35" t="s">
        <v>332</v>
      </c>
      <c r="Z8" s="51"/>
      <c r="AA8" s="232"/>
      <c r="AB8" s="221"/>
    </row>
    <row r="9" spans="1:28" ht="165.75" customHeight="1">
      <c r="A9" s="411" t="s">
        <v>1282</v>
      </c>
      <c r="B9" s="170">
        <v>5.0999999999999996</v>
      </c>
      <c r="C9" s="23" t="s">
        <v>1283</v>
      </c>
      <c r="D9" s="23" t="s">
        <v>1284</v>
      </c>
      <c r="E9" s="23" t="s">
        <v>1242</v>
      </c>
      <c r="F9" s="23" t="s">
        <v>127</v>
      </c>
      <c r="G9" s="26" t="s">
        <v>108</v>
      </c>
      <c r="H9" s="43">
        <v>0</v>
      </c>
      <c r="I9" s="28" t="s">
        <v>369</v>
      </c>
      <c r="J9" s="163" t="s">
        <v>151</v>
      </c>
      <c r="K9" s="28" t="s">
        <v>152</v>
      </c>
      <c r="L9" s="51">
        <v>0</v>
      </c>
      <c r="M9" s="232" t="s">
        <v>1285</v>
      </c>
      <c r="N9" s="221" t="s">
        <v>260</v>
      </c>
      <c r="O9" s="43">
        <v>0.3</v>
      </c>
      <c r="P9" s="28" t="s">
        <v>1286</v>
      </c>
      <c r="Q9" s="162" t="s">
        <v>1287</v>
      </c>
      <c r="R9" s="28" t="s">
        <v>1250</v>
      </c>
      <c r="S9" s="51">
        <v>0</v>
      </c>
      <c r="T9" s="232" t="s">
        <v>1288</v>
      </c>
      <c r="U9" s="220" t="s">
        <v>1289</v>
      </c>
      <c r="V9" s="300">
        <v>1</v>
      </c>
      <c r="W9" s="203" t="s">
        <v>1290</v>
      </c>
      <c r="X9" s="301" t="s">
        <v>1291</v>
      </c>
      <c r="Y9" s="35" t="s">
        <v>332</v>
      </c>
      <c r="Z9" s="51"/>
      <c r="AA9" s="232"/>
      <c r="AB9" s="221"/>
    </row>
    <row r="10" spans="1:28" ht="156.75">
      <c r="A10" s="383"/>
      <c r="B10" s="170">
        <v>5.2</v>
      </c>
      <c r="C10" s="132" t="s">
        <v>1292</v>
      </c>
      <c r="D10" s="23" t="s">
        <v>1293</v>
      </c>
      <c r="E10" s="23" t="s">
        <v>87</v>
      </c>
      <c r="F10" s="23" t="s">
        <v>1103</v>
      </c>
      <c r="G10" s="26" t="s">
        <v>108</v>
      </c>
      <c r="H10" s="43">
        <v>0</v>
      </c>
      <c r="I10" s="28" t="s">
        <v>1294</v>
      </c>
      <c r="J10" s="163" t="s">
        <v>151</v>
      </c>
      <c r="K10" s="28" t="s">
        <v>152</v>
      </c>
      <c r="L10" s="51">
        <v>0</v>
      </c>
      <c r="M10" s="232" t="s">
        <v>1295</v>
      </c>
      <c r="N10" s="221" t="s">
        <v>260</v>
      </c>
      <c r="O10" s="43">
        <v>0</v>
      </c>
      <c r="P10" s="28" t="s">
        <v>1296</v>
      </c>
      <c r="Q10" s="28" t="s">
        <v>260</v>
      </c>
      <c r="R10" s="28" t="s">
        <v>152</v>
      </c>
      <c r="S10" s="51">
        <v>0</v>
      </c>
      <c r="T10" s="232" t="s">
        <v>1297</v>
      </c>
      <c r="U10" s="302" t="s">
        <v>260</v>
      </c>
      <c r="V10" s="300">
        <v>1</v>
      </c>
      <c r="W10" s="208" t="s">
        <v>1298</v>
      </c>
      <c r="X10" s="303" t="s">
        <v>1299</v>
      </c>
      <c r="Y10" s="35" t="s">
        <v>332</v>
      </c>
      <c r="Z10" s="56"/>
      <c r="AA10" s="28"/>
      <c r="AB10" s="75"/>
    </row>
    <row r="11" spans="1:28" ht="142.5">
      <c r="A11" s="412"/>
      <c r="B11" s="267">
        <v>5.3</v>
      </c>
      <c r="C11" s="304" t="s">
        <v>1300</v>
      </c>
      <c r="D11" s="23" t="s">
        <v>1301</v>
      </c>
      <c r="E11" s="23" t="s">
        <v>721</v>
      </c>
      <c r="F11" s="23" t="s">
        <v>66</v>
      </c>
      <c r="G11" s="26" t="s">
        <v>108</v>
      </c>
      <c r="H11" s="43">
        <v>0</v>
      </c>
      <c r="I11" s="28" t="s">
        <v>675</v>
      </c>
      <c r="J11" s="163" t="s">
        <v>151</v>
      </c>
      <c r="K11" s="28" t="s">
        <v>152</v>
      </c>
      <c r="L11" s="51">
        <v>0</v>
      </c>
      <c r="M11" s="232" t="s">
        <v>1302</v>
      </c>
      <c r="N11" s="221" t="s">
        <v>260</v>
      </c>
      <c r="O11" s="43">
        <v>0</v>
      </c>
      <c r="P11" s="28" t="s">
        <v>1296</v>
      </c>
      <c r="Q11" s="28" t="s">
        <v>260</v>
      </c>
      <c r="R11" s="28" t="s">
        <v>152</v>
      </c>
      <c r="S11" s="51">
        <v>0</v>
      </c>
      <c r="T11" s="232" t="s">
        <v>1303</v>
      </c>
      <c r="U11" s="302" t="s">
        <v>260</v>
      </c>
      <c r="V11" s="305">
        <v>1</v>
      </c>
      <c r="W11" s="306" t="s">
        <v>1304</v>
      </c>
      <c r="X11" s="307" t="s">
        <v>1305</v>
      </c>
      <c r="Y11" s="35" t="s">
        <v>332</v>
      </c>
      <c r="Z11" s="51"/>
      <c r="AA11" s="28"/>
      <c r="AB11" s="75"/>
    </row>
    <row r="12" spans="1:28" ht="252" customHeight="1">
      <c r="A12" s="22" t="s">
        <v>1306</v>
      </c>
      <c r="B12" s="283">
        <v>6.1</v>
      </c>
      <c r="C12" s="23" t="s">
        <v>1307</v>
      </c>
      <c r="D12" s="23" t="s">
        <v>1284</v>
      </c>
      <c r="E12" s="23" t="s">
        <v>1308</v>
      </c>
      <c r="F12" s="23"/>
      <c r="G12" s="26" t="s">
        <v>108</v>
      </c>
      <c r="H12" s="308">
        <v>0</v>
      </c>
      <c r="I12" s="285" t="s">
        <v>675</v>
      </c>
      <c r="J12" s="285" t="s">
        <v>151</v>
      </c>
      <c r="K12" s="97" t="s">
        <v>327</v>
      </c>
      <c r="L12" s="295">
        <v>0</v>
      </c>
      <c r="M12" s="309" t="s">
        <v>1309</v>
      </c>
      <c r="N12" s="310" t="s">
        <v>260</v>
      </c>
      <c r="O12" s="308">
        <v>0</v>
      </c>
      <c r="P12" s="285" t="s">
        <v>1310</v>
      </c>
      <c r="Q12" s="285" t="s">
        <v>151</v>
      </c>
      <c r="R12" s="28" t="s">
        <v>152</v>
      </c>
      <c r="S12" s="51">
        <v>0</v>
      </c>
      <c r="T12" s="232" t="s">
        <v>1311</v>
      </c>
      <c r="U12" s="221" t="s">
        <v>260</v>
      </c>
      <c r="V12" s="311">
        <v>1</v>
      </c>
      <c r="W12" s="293" t="s">
        <v>1312</v>
      </c>
      <c r="X12" s="312" t="s">
        <v>1313</v>
      </c>
      <c r="Y12" s="35" t="s">
        <v>332</v>
      </c>
      <c r="Z12" s="295"/>
      <c r="AA12" s="288"/>
      <c r="AB12" s="75"/>
    </row>
    <row r="13" spans="1:28" ht="45" customHeight="1">
      <c r="A13" s="151"/>
      <c r="B13" s="151"/>
      <c r="C13" s="151"/>
      <c r="D13" s="151"/>
      <c r="E13" s="151"/>
      <c r="F13" s="151"/>
      <c r="G13" s="112" t="s">
        <v>268</v>
      </c>
      <c r="H13" s="212">
        <f>IFERROR(AVERAGE(H5:H12),"")</f>
        <v>3.7499999999999999E-2</v>
      </c>
      <c r="I13" s="211"/>
      <c r="J13" s="211"/>
      <c r="K13" s="112" t="s">
        <v>269</v>
      </c>
      <c r="L13" s="313">
        <f>IFERROR(AVERAGE(L5:L12),"")</f>
        <v>0</v>
      </c>
      <c r="M13" s="151"/>
      <c r="N13" s="109" t="s">
        <v>268</v>
      </c>
      <c r="O13" s="212">
        <f>IFERROR(AVERAGE(O5:O12),"")</f>
        <v>0.22125000000000003</v>
      </c>
      <c r="P13" s="211"/>
      <c r="Q13" s="211"/>
      <c r="R13" s="112" t="s">
        <v>269</v>
      </c>
      <c r="S13" s="212">
        <f>IFERROR(AVERAGE(S5:S12),"")</f>
        <v>0</v>
      </c>
      <c r="T13" s="151"/>
      <c r="U13" s="112" t="s">
        <v>268</v>
      </c>
      <c r="V13" s="212">
        <f>IFERROR(AVERAGE(V5:V12),"")</f>
        <v>1</v>
      </c>
      <c r="W13" s="211"/>
      <c r="X13" s="211"/>
      <c r="Y13" s="112" t="s">
        <v>269</v>
      </c>
      <c r="Z13" s="212" t="str">
        <f>IFERROR(AVERAGE(Z5:Z12),"")</f>
        <v/>
      </c>
      <c r="AA13" s="151"/>
      <c r="AB13" s="112" t="s">
        <v>268</v>
      </c>
    </row>
    <row r="14" spans="1:28" ht="45" customHeight="1">
      <c r="A14" s="151"/>
      <c r="B14" s="151"/>
      <c r="C14" s="151"/>
      <c r="D14" s="151"/>
      <c r="E14" s="151"/>
      <c r="F14" s="151"/>
      <c r="G14" s="151"/>
      <c r="H14" s="151"/>
      <c r="I14" s="151"/>
      <c r="J14" s="151"/>
      <c r="K14" s="151"/>
      <c r="L14" s="151"/>
      <c r="M14" s="151"/>
      <c r="N14" s="151"/>
      <c r="O14" s="151"/>
      <c r="P14" s="151"/>
      <c r="Q14" s="211"/>
      <c r="R14" s="211"/>
      <c r="S14" s="211"/>
      <c r="T14" s="151"/>
      <c r="U14" s="211"/>
      <c r="V14" s="211"/>
      <c r="W14" s="211"/>
      <c r="X14" s="211"/>
      <c r="Y14" s="151"/>
      <c r="Z14" s="151"/>
      <c r="AA14" s="151"/>
      <c r="AB14" s="151"/>
    </row>
    <row r="15" spans="1:28" ht="12"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row>
    <row r="16" spans="1:28" ht="12"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row>
    <row r="17" spans="1:28" ht="12"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row>
    <row r="18" spans="1:28" ht="18.75" customHeight="1">
      <c r="A18" s="151"/>
      <c r="B18" s="151"/>
      <c r="C18" s="151"/>
      <c r="D18" s="151"/>
      <c r="E18" s="151"/>
      <c r="F18" s="151"/>
      <c r="G18" s="151"/>
      <c r="H18" s="409" t="s">
        <v>270</v>
      </c>
      <c r="I18" s="389"/>
      <c r="J18" s="393" t="s">
        <v>1314</v>
      </c>
      <c r="K18" s="394"/>
      <c r="L18" s="394"/>
      <c r="M18" s="394"/>
      <c r="N18" s="395"/>
      <c r="O18" s="409" t="s">
        <v>272</v>
      </c>
      <c r="P18" s="389"/>
      <c r="Q18" s="393" t="s">
        <v>1315</v>
      </c>
      <c r="R18" s="394"/>
      <c r="S18" s="394"/>
      <c r="T18" s="394"/>
      <c r="U18" s="395"/>
      <c r="V18" s="409" t="s">
        <v>274</v>
      </c>
      <c r="W18" s="389"/>
      <c r="X18" s="393"/>
      <c r="Y18" s="394"/>
      <c r="Z18" s="394"/>
      <c r="AA18" s="394"/>
      <c r="AB18" s="395"/>
    </row>
    <row r="19" spans="1:28" ht="18.75" customHeight="1">
      <c r="A19" s="151"/>
      <c r="B19" s="151"/>
      <c r="C19" s="151"/>
      <c r="D19" s="151"/>
      <c r="E19" s="151"/>
      <c r="F19" s="151"/>
      <c r="G19" s="151"/>
      <c r="H19" s="390"/>
      <c r="I19" s="360"/>
      <c r="J19" s="358"/>
      <c r="K19" s="359"/>
      <c r="L19" s="359"/>
      <c r="M19" s="359"/>
      <c r="N19" s="396"/>
      <c r="O19" s="390"/>
      <c r="P19" s="360"/>
      <c r="Q19" s="358"/>
      <c r="R19" s="359"/>
      <c r="S19" s="359"/>
      <c r="T19" s="359"/>
      <c r="U19" s="396"/>
      <c r="V19" s="390"/>
      <c r="W19" s="360"/>
      <c r="X19" s="358"/>
      <c r="Y19" s="359"/>
      <c r="Z19" s="359"/>
      <c r="AA19" s="359"/>
      <c r="AB19" s="396"/>
    </row>
    <row r="20" spans="1:28" ht="18.75" customHeight="1">
      <c r="A20" s="151"/>
      <c r="B20" s="151"/>
      <c r="C20" s="151"/>
      <c r="D20" s="151"/>
      <c r="E20" s="151"/>
      <c r="F20" s="151"/>
      <c r="G20" s="151"/>
      <c r="H20" s="390"/>
      <c r="I20" s="360"/>
      <c r="J20" s="358"/>
      <c r="K20" s="359"/>
      <c r="L20" s="359"/>
      <c r="M20" s="359"/>
      <c r="N20" s="396"/>
      <c r="O20" s="390"/>
      <c r="P20" s="360"/>
      <c r="Q20" s="358"/>
      <c r="R20" s="359"/>
      <c r="S20" s="359"/>
      <c r="T20" s="359"/>
      <c r="U20" s="396"/>
      <c r="V20" s="390"/>
      <c r="W20" s="360"/>
      <c r="X20" s="358"/>
      <c r="Y20" s="359"/>
      <c r="Z20" s="359"/>
      <c r="AA20" s="359"/>
      <c r="AB20" s="396"/>
    </row>
    <row r="21" spans="1:28" ht="18.75" customHeight="1">
      <c r="A21" s="151"/>
      <c r="B21" s="151"/>
      <c r="C21" s="151"/>
      <c r="D21" s="151"/>
      <c r="E21" s="151"/>
      <c r="F21" s="151"/>
      <c r="G21" s="151"/>
      <c r="H21" s="390"/>
      <c r="I21" s="360"/>
      <c r="J21" s="358"/>
      <c r="K21" s="359"/>
      <c r="L21" s="359"/>
      <c r="M21" s="359"/>
      <c r="N21" s="396"/>
      <c r="O21" s="390"/>
      <c r="P21" s="360"/>
      <c r="Q21" s="358"/>
      <c r="R21" s="359"/>
      <c r="S21" s="359"/>
      <c r="T21" s="359"/>
      <c r="U21" s="396"/>
      <c r="V21" s="390"/>
      <c r="W21" s="360"/>
      <c r="X21" s="358"/>
      <c r="Y21" s="359"/>
      <c r="Z21" s="359"/>
      <c r="AA21" s="359"/>
      <c r="AB21" s="396"/>
    </row>
    <row r="22" spans="1:28" ht="18.75" customHeight="1">
      <c r="A22" s="151"/>
      <c r="B22" s="151"/>
      <c r="C22" s="151"/>
      <c r="D22" s="151"/>
      <c r="E22" s="151"/>
      <c r="F22" s="151"/>
      <c r="G22" s="151"/>
      <c r="H22" s="390"/>
      <c r="I22" s="360"/>
      <c r="J22" s="358"/>
      <c r="K22" s="359"/>
      <c r="L22" s="359"/>
      <c r="M22" s="359"/>
      <c r="N22" s="396"/>
      <c r="O22" s="390"/>
      <c r="P22" s="360"/>
      <c r="Q22" s="358"/>
      <c r="R22" s="359"/>
      <c r="S22" s="359"/>
      <c r="T22" s="359"/>
      <c r="U22" s="396"/>
      <c r="V22" s="390"/>
      <c r="W22" s="360"/>
      <c r="X22" s="358"/>
      <c r="Y22" s="359"/>
      <c r="Z22" s="359"/>
      <c r="AA22" s="359"/>
      <c r="AB22" s="396"/>
    </row>
    <row r="23" spans="1:28" ht="39" customHeight="1">
      <c r="A23" s="151"/>
      <c r="B23" s="151"/>
      <c r="C23" s="151"/>
      <c r="D23" s="151"/>
      <c r="E23" s="151"/>
      <c r="F23" s="151"/>
      <c r="G23" s="151"/>
      <c r="H23" s="391"/>
      <c r="I23" s="392"/>
      <c r="J23" s="397"/>
      <c r="K23" s="398"/>
      <c r="L23" s="398"/>
      <c r="M23" s="398"/>
      <c r="N23" s="399"/>
      <c r="O23" s="391"/>
      <c r="P23" s="392"/>
      <c r="Q23" s="397"/>
      <c r="R23" s="398"/>
      <c r="S23" s="398"/>
      <c r="T23" s="398"/>
      <c r="U23" s="399"/>
      <c r="V23" s="391"/>
      <c r="W23" s="392"/>
      <c r="X23" s="397"/>
      <c r="Y23" s="398"/>
      <c r="Z23" s="398"/>
      <c r="AA23" s="398"/>
      <c r="AB23" s="399"/>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2"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row>
    <row r="26" spans="1:28" ht="12"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row>
    <row r="27" spans="1:28" ht="12"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row>
    <row r="28" spans="1:28" ht="12"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1:28" ht="12"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1:28" ht="12"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4.2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4.2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4.2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4.2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4.2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4.2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4.2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4">
    <mergeCell ref="Q18:U23"/>
    <mergeCell ref="V18:W23"/>
    <mergeCell ref="X18:AB23"/>
    <mergeCell ref="A2:A4"/>
    <mergeCell ref="B2:B4"/>
    <mergeCell ref="C2:C4"/>
    <mergeCell ref="D2:D4"/>
    <mergeCell ref="E2:E4"/>
    <mergeCell ref="F2:F4"/>
    <mergeCell ref="G2:G4"/>
    <mergeCell ref="A5:A7"/>
    <mergeCell ref="A9:A11"/>
    <mergeCell ref="H18:I23"/>
    <mergeCell ref="J18:N23"/>
    <mergeCell ref="O18:P23"/>
    <mergeCell ref="H2:N2"/>
    <mergeCell ref="O2:U2"/>
    <mergeCell ref="V2:AB2"/>
    <mergeCell ref="H3:J3"/>
    <mergeCell ref="L3:N3"/>
    <mergeCell ref="O3:Q3"/>
    <mergeCell ref="S3:U3"/>
    <mergeCell ref="V3:X3"/>
    <mergeCell ref="Z3:AB3"/>
  </mergeCells>
  <hyperlinks>
    <hyperlink ref="N5" r:id="rId1"/>
    <hyperlink ref="Q5" r:id="rId2"/>
    <hyperlink ref="U5" r:id="rId3"/>
    <hyperlink ref="X5" r:id="rId4"/>
    <hyperlink ref="U6" r:id="rId5"/>
    <hyperlink ref="Q7" r:id="rId6"/>
    <hyperlink ref="U7" r:id="rId7"/>
    <hyperlink ref="Q8" r:id="rId8"/>
    <hyperlink ref="U8" r:id="rId9"/>
    <hyperlink ref="Q9" r:id="rId10"/>
    <hyperlink ref="U9" r:id="rId11"/>
    <hyperlink ref="X10" r:id="rId12"/>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60.5" customWidth="1"/>
    <col min="2" max="7" width="17.25" customWidth="1"/>
    <col min="8" max="26" width="11" customWidth="1"/>
  </cols>
  <sheetData>
    <row r="1" spans="1:26" ht="14.25" customHeight="1">
      <c r="A1" s="413" t="s">
        <v>1316</v>
      </c>
      <c r="B1" s="394"/>
      <c r="C1" s="394"/>
      <c r="D1" s="394"/>
      <c r="E1" s="394"/>
      <c r="F1" s="394"/>
      <c r="G1" s="395"/>
      <c r="H1" s="211"/>
      <c r="I1" s="211"/>
      <c r="J1" s="211"/>
      <c r="K1" s="211"/>
      <c r="L1" s="211"/>
      <c r="M1" s="211"/>
      <c r="N1" s="211"/>
      <c r="O1" s="211"/>
      <c r="P1" s="211"/>
      <c r="Q1" s="211"/>
      <c r="R1" s="211"/>
      <c r="S1" s="211"/>
      <c r="T1" s="211"/>
      <c r="U1" s="211"/>
      <c r="V1" s="211"/>
      <c r="W1" s="211"/>
      <c r="X1" s="211"/>
      <c r="Y1" s="211"/>
      <c r="Z1" s="211"/>
    </row>
    <row r="2" spans="1:26" ht="13.5" customHeight="1">
      <c r="A2" s="414"/>
      <c r="B2" s="362"/>
      <c r="C2" s="362"/>
      <c r="D2" s="362"/>
      <c r="E2" s="362"/>
      <c r="F2" s="362"/>
      <c r="G2" s="415"/>
      <c r="H2" s="211"/>
      <c r="I2" s="211"/>
      <c r="J2" s="211"/>
      <c r="K2" s="211"/>
      <c r="L2" s="211"/>
      <c r="M2" s="211"/>
      <c r="N2" s="211"/>
      <c r="O2" s="211"/>
      <c r="P2" s="211"/>
      <c r="Q2" s="211"/>
      <c r="R2" s="211"/>
      <c r="S2" s="211"/>
      <c r="T2" s="211"/>
      <c r="U2" s="211"/>
      <c r="V2" s="211"/>
      <c r="W2" s="211"/>
      <c r="X2" s="211"/>
      <c r="Y2" s="211"/>
      <c r="Z2" s="211"/>
    </row>
    <row r="3" spans="1:26" ht="30.75" customHeight="1">
      <c r="A3" s="416" t="s">
        <v>9</v>
      </c>
      <c r="B3" s="418" t="s">
        <v>1317</v>
      </c>
      <c r="C3" s="366"/>
      <c r="D3" s="418" t="s">
        <v>1318</v>
      </c>
      <c r="E3" s="366"/>
      <c r="F3" s="418" t="s">
        <v>1319</v>
      </c>
      <c r="G3" s="366"/>
      <c r="H3" s="211"/>
      <c r="I3" s="211"/>
      <c r="J3" s="211"/>
      <c r="K3" s="211"/>
      <c r="L3" s="211"/>
      <c r="M3" s="211"/>
      <c r="N3" s="211"/>
      <c r="O3" s="211"/>
      <c r="P3" s="211"/>
      <c r="Q3" s="211"/>
      <c r="R3" s="211"/>
      <c r="S3" s="211"/>
      <c r="T3" s="211"/>
      <c r="U3" s="211"/>
      <c r="V3" s="211"/>
      <c r="W3" s="211"/>
      <c r="X3" s="211"/>
      <c r="Y3" s="211"/>
      <c r="Z3" s="211"/>
    </row>
    <row r="4" spans="1:26" ht="48.75" customHeight="1">
      <c r="A4" s="417"/>
      <c r="B4" s="314" t="s">
        <v>1320</v>
      </c>
      <c r="C4" s="314" t="s">
        <v>1321</v>
      </c>
      <c r="D4" s="314" t="s">
        <v>1320</v>
      </c>
      <c r="E4" s="314" t="s">
        <v>1321</v>
      </c>
      <c r="F4" s="314" t="s">
        <v>1320</v>
      </c>
      <c r="G4" s="315" t="s">
        <v>1321</v>
      </c>
      <c r="H4" s="211"/>
      <c r="I4" s="211"/>
      <c r="J4" s="211"/>
      <c r="K4" s="211"/>
      <c r="L4" s="211"/>
      <c r="M4" s="211"/>
      <c r="N4" s="211"/>
      <c r="O4" s="211"/>
      <c r="P4" s="211"/>
      <c r="Q4" s="211"/>
      <c r="R4" s="211"/>
      <c r="S4" s="211"/>
      <c r="T4" s="211"/>
      <c r="U4" s="211"/>
      <c r="V4" s="211"/>
      <c r="W4" s="211"/>
      <c r="X4" s="211"/>
      <c r="Y4" s="211"/>
      <c r="Z4" s="211"/>
    </row>
    <row r="5" spans="1:26" ht="42.75" customHeight="1">
      <c r="A5" s="316" t="s">
        <v>42</v>
      </c>
      <c r="B5" s="317">
        <f>'1. ACCESO A INFORMACIÓN PÚBLICA'!H16</f>
        <v>0.21059999999999998</v>
      </c>
      <c r="C5" s="317">
        <f>'1. ACCESO A INFORMACIÓN PÚBLICA'!L16</f>
        <v>0.21968181818181814</v>
      </c>
      <c r="D5" s="317">
        <f>'1. ACCESO A INFORMACIÓN PÚBLICA'!O16</f>
        <v>0.67905454545454536</v>
      </c>
      <c r="E5" s="317">
        <f>'1. ACCESO A INFORMACIÓN PÚBLICA'!S16</f>
        <v>0.57570909090909084</v>
      </c>
      <c r="F5" s="317">
        <f>'1. ACCESO A INFORMACIÓN PÚBLICA'!V16</f>
        <v>1</v>
      </c>
      <c r="G5" s="318">
        <f>'1. ACCESO A INFORMACIÓN PÚBLICA'!Z16</f>
        <v>1</v>
      </c>
      <c r="H5" s="211"/>
      <c r="I5" s="211"/>
      <c r="J5" s="211"/>
      <c r="K5" s="211"/>
      <c r="L5" s="211"/>
      <c r="M5" s="211"/>
      <c r="N5" s="211"/>
      <c r="O5" s="211"/>
      <c r="P5" s="211"/>
      <c r="Q5" s="211"/>
      <c r="R5" s="211"/>
      <c r="S5" s="211"/>
      <c r="T5" s="211"/>
      <c r="U5" s="211"/>
      <c r="V5" s="211"/>
      <c r="W5" s="211"/>
      <c r="X5" s="211"/>
      <c r="Y5" s="211"/>
      <c r="Z5" s="211"/>
    </row>
    <row r="6" spans="1:26" ht="42.75" customHeight="1">
      <c r="A6" s="316" t="s">
        <v>276</v>
      </c>
      <c r="B6" s="317">
        <f>'2. RENDICIÓN DE CUENTAS'!H13</f>
        <v>0.40482499999999999</v>
      </c>
      <c r="C6" s="317">
        <f>'2. RENDICIÓN DE CUENTAS'!L13</f>
        <v>0.40475357142857138</v>
      </c>
      <c r="D6" s="317">
        <f>'2. RENDICIÓN DE CUENTAS'!O13</f>
        <v>0.64874999999999994</v>
      </c>
      <c r="E6" s="317">
        <f>'2. RENDICIÓN DE CUENTAS'!S13</f>
        <v>0.64879285714285717</v>
      </c>
      <c r="F6" s="317">
        <f>'2. RENDICIÓN DE CUENTAS'!V13</f>
        <v>1</v>
      </c>
      <c r="G6" s="318">
        <f>'2. RENDICIÓN DE CUENTAS'!Z13</f>
        <v>1</v>
      </c>
      <c r="H6" s="211"/>
      <c r="I6" s="211"/>
      <c r="J6" s="211"/>
      <c r="K6" s="211"/>
      <c r="L6" s="211"/>
      <c r="M6" s="211"/>
      <c r="N6" s="211"/>
      <c r="O6" s="211"/>
      <c r="P6" s="211"/>
      <c r="Q6" s="211"/>
      <c r="R6" s="211"/>
      <c r="S6" s="211"/>
      <c r="T6" s="211"/>
      <c r="U6" s="211"/>
      <c r="V6" s="211"/>
      <c r="W6" s="211"/>
      <c r="X6" s="211"/>
      <c r="Y6" s="211"/>
      <c r="Z6" s="211"/>
    </row>
    <row r="7" spans="1:26" ht="42.75" customHeight="1">
      <c r="A7" s="316" t="s">
        <v>393</v>
      </c>
      <c r="B7" s="317" t="e">
        <f>'3. MEJORA EN LA ATENCION'!#REF!</f>
        <v>#REF!</v>
      </c>
      <c r="C7" s="317" t="e">
        <f>'3. MEJORA EN LA ATENCION'!#REF!</f>
        <v>#REF!</v>
      </c>
      <c r="D7" s="317" t="e">
        <f>'3. MEJORA EN LA ATENCION'!#REF!</f>
        <v>#REF!</v>
      </c>
      <c r="E7" s="317" t="e">
        <f>'3. MEJORA EN LA ATENCION'!#REF!</f>
        <v>#REF!</v>
      </c>
      <c r="F7" s="317" t="e">
        <f>'3. MEJORA EN LA ATENCION'!#REF!</f>
        <v>#REF!</v>
      </c>
      <c r="G7" s="318" t="e">
        <f>'3. MEJORA EN LA ATENCION'!#REF!</f>
        <v>#REF!</v>
      </c>
      <c r="H7" s="211"/>
      <c r="I7" s="211"/>
      <c r="J7" s="211"/>
      <c r="K7" s="211"/>
      <c r="L7" s="211"/>
      <c r="M7" s="211"/>
      <c r="N7" s="211"/>
      <c r="O7" s="211"/>
      <c r="P7" s="211"/>
      <c r="Q7" s="211"/>
      <c r="R7" s="211"/>
      <c r="S7" s="211"/>
      <c r="T7" s="211"/>
      <c r="U7" s="211"/>
      <c r="V7" s="211"/>
      <c r="W7" s="211"/>
      <c r="X7" s="211"/>
      <c r="Y7" s="211"/>
      <c r="Z7" s="211"/>
    </row>
    <row r="8" spans="1:26" ht="42.75" customHeight="1">
      <c r="A8" s="316" t="s">
        <v>1322</v>
      </c>
      <c r="B8" s="317">
        <f>'4. RACIONALIZACION TRAMITES '!H14</f>
        <v>0.19628888888888887</v>
      </c>
      <c r="C8" s="317">
        <f>'4. RACIONALIZACION TRAMITES '!L14</f>
        <v>0.18517777777777777</v>
      </c>
      <c r="D8" s="317">
        <f>'4. RACIONALIZACION TRAMITES '!O14</f>
        <v>0.67035555555555559</v>
      </c>
      <c r="E8" s="317">
        <f>'4. RACIONALIZACION TRAMITES '!S14</f>
        <v>0.64813333333333334</v>
      </c>
      <c r="F8" s="317">
        <f>'4. RACIONALIZACION TRAMITES '!V14</f>
        <v>1</v>
      </c>
      <c r="G8" s="318">
        <f>'4. RACIONALIZACION TRAMITES '!Z14</f>
        <v>0.88888888888888884</v>
      </c>
      <c r="H8" s="211"/>
      <c r="I8" s="211"/>
      <c r="J8" s="211"/>
      <c r="K8" s="211"/>
      <c r="L8" s="211"/>
      <c r="M8" s="211"/>
      <c r="N8" s="211"/>
      <c r="O8" s="211"/>
      <c r="P8" s="211"/>
      <c r="Q8" s="211"/>
      <c r="R8" s="211"/>
      <c r="S8" s="211"/>
      <c r="T8" s="211"/>
      <c r="U8" s="211"/>
      <c r="V8" s="211"/>
      <c r="W8" s="211"/>
      <c r="X8" s="211"/>
      <c r="Y8" s="211"/>
      <c r="Z8" s="211"/>
    </row>
    <row r="9" spans="1:26" ht="42.75" customHeight="1">
      <c r="A9" s="316" t="s">
        <v>591</v>
      </c>
      <c r="B9" s="317">
        <f>'5. APERTURA INF DATOS ABIERTOS'!H9</f>
        <v>0.31664999999999999</v>
      </c>
      <c r="C9" s="317">
        <f>'5. APERTURA INF DATOS ABIERTOS'!L9</f>
        <v>0.33329999999999999</v>
      </c>
      <c r="D9" s="317">
        <f>'5. APERTURA INF DATOS ABIERTOS'!O9</f>
        <v>0.66659999999999997</v>
      </c>
      <c r="E9" s="317">
        <f>'5. APERTURA INF DATOS ABIERTOS'!S9</f>
        <v>0.41662499999999997</v>
      </c>
      <c r="F9" s="317">
        <f>'5. APERTURA INF DATOS ABIERTOS'!V9</f>
        <v>1</v>
      </c>
      <c r="G9" s="318" t="str">
        <f>'5. APERTURA INF DATOS ABIERTOS'!Z9</f>
        <v/>
      </c>
      <c r="H9" s="211"/>
      <c r="I9" s="211"/>
      <c r="J9" s="211"/>
      <c r="K9" s="211"/>
      <c r="L9" s="211"/>
      <c r="M9" s="211"/>
      <c r="N9" s="211"/>
      <c r="O9" s="211"/>
      <c r="P9" s="211"/>
      <c r="Q9" s="211"/>
      <c r="R9" s="211"/>
      <c r="S9" s="211"/>
      <c r="T9" s="211"/>
      <c r="U9" s="211"/>
      <c r="V9" s="211"/>
      <c r="W9" s="211"/>
      <c r="X9" s="211"/>
      <c r="Y9" s="211"/>
      <c r="Z9" s="211"/>
    </row>
    <row r="10" spans="1:26" ht="42.75" customHeight="1">
      <c r="A10" s="316" t="s">
        <v>657</v>
      </c>
      <c r="B10" s="317">
        <f>'6. PARTICIPACIÓN E INNOVACIÓN'!H10</f>
        <v>0.2</v>
      </c>
      <c r="C10" s="317">
        <f>'6. PARTICIPACIÓN E INNOVACIÓN'!L10</f>
        <v>0.1</v>
      </c>
      <c r="D10" s="317">
        <f>'6. PARTICIPACIÓN E INNOVACIÓN'!O10</f>
        <v>0.33999999999999997</v>
      </c>
      <c r="E10" s="317">
        <f>'6. PARTICIPACIÓN E INNOVACIÓN'!S10</f>
        <v>0.2</v>
      </c>
      <c r="F10" s="317">
        <f>'6. PARTICIPACIÓN E INNOVACIÓN'!V10</f>
        <v>1</v>
      </c>
      <c r="G10" s="318" t="str">
        <f>'6. PARTICIPACIÓN E INNOVACIÓN'!Z10</f>
        <v/>
      </c>
      <c r="H10" s="211"/>
      <c r="I10" s="211"/>
      <c r="J10" s="211"/>
      <c r="K10" s="211"/>
      <c r="L10" s="211"/>
      <c r="M10" s="211"/>
      <c r="N10" s="211"/>
      <c r="O10" s="211"/>
      <c r="P10" s="211"/>
      <c r="Q10" s="211"/>
      <c r="R10" s="211"/>
      <c r="S10" s="211"/>
      <c r="T10" s="211"/>
      <c r="U10" s="211"/>
      <c r="V10" s="211"/>
      <c r="W10" s="211"/>
      <c r="X10" s="211"/>
      <c r="Y10" s="211"/>
      <c r="Z10" s="211"/>
    </row>
    <row r="11" spans="1:26" ht="42.75" customHeight="1">
      <c r="A11" s="316" t="s">
        <v>717</v>
      </c>
      <c r="B11" s="317">
        <f>'7. INTEGRIDAD Y ÉTICA PÚBLICA'!H35</f>
        <v>0.1645833333333333</v>
      </c>
      <c r="C11" s="317">
        <f>'7. INTEGRIDAD Y ÉTICA PÚBLICA'!L35</f>
        <v>1.111E-2</v>
      </c>
      <c r="D11" s="317">
        <f>'7. INTEGRIDAD Y ÉTICA PÚBLICA'!O35</f>
        <v>0.39733333333333337</v>
      </c>
      <c r="E11" s="317">
        <f>'7. INTEGRIDAD Y ÉTICA PÚBLICA'!S35</f>
        <v>0.28054444444444443</v>
      </c>
      <c r="F11" s="317">
        <f>'7. INTEGRIDAD Y ÉTICA PÚBLICA'!V35</f>
        <v>0.96333333333333337</v>
      </c>
      <c r="G11" s="318" t="str">
        <f>'7. INTEGRIDAD Y ÉTICA PÚBLICA'!Z35</f>
        <v/>
      </c>
      <c r="H11" s="211"/>
      <c r="I11" s="211"/>
      <c r="J11" s="211"/>
      <c r="K11" s="211"/>
      <c r="L11" s="211"/>
      <c r="M11" s="211"/>
      <c r="N11" s="211"/>
      <c r="O11" s="211"/>
      <c r="P11" s="211"/>
      <c r="Q11" s="211"/>
      <c r="R11" s="211"/>
      <c r="S11" s="211"/>
      <c r="T11" s="211"/>
      <c r="U11" s="211"/>
      <c r="V11" s="211"/>
      <c r="W11" s="211"/>
      <c r="X11" s="211"/>
      <c r="Y11" s="211"/>
      <c r="Z11" s="211"/>
    </row>
    <row r="12" spans="1:26" ht="42.75" customHeight="1">
      <c r="A12" s="316" t="s">
        <v>1047</v>
      </c>
      <c r="B12" s="317">
        <f>'8. GESTIÓN RIESGOS CORRUPCION'!H20</f>
        <v>0.25732666666666665</v>
      </c>
      <c r="C12" s="317">
        <f>'8. GESTIÓN RIESGOS CORRUPCION'!L20</f>
        <v>0.25553999999999999</v>
      </c>
      <c r="D12" s="317">
        <f>'8. GESTIÓN RIESGOS CORRUPCION'!O20</f>
        <v>0.6320933333333334</v>
      </c>
      <c r="E12" s="317">
        <f>'8. GESTIÓN RIESGOS CORRUPCION'!S20</f>
        <v>0.46942</v>
      </c>
      <c r="F12" s="317">
        <f>'8. GESTIÓN RIESGOS CORRUPCION'!V20</f>
        <v>0.96666666666666667</v>
      </c>
      <c r="G12" s="318" t="str">
        <f>'8. GESTIÓN RIESGOS CORRUPCION'!Z20</f>
        <v/>
      </c>
      <c r="H12" s="211"/>
      <c r="I12" s="211"/>
      <c r="J12" s="211"/>
      <c r="K12" s="211"/>
      <c r="L12" s="211"/>
      <c r="M12" s="211"/>
      <c r="N12" s="211"/>
      <c r="O12" s="211"/>
      <c r="P12" s="211"/>
      <c r="Q12" s="211"/>
      <c r="R12" s="211"/>
      <c r="S12" s="211"/>
      <c r="T12" s="211"/>
      <c r="U12" s="211"/>
      <c r="V12" s="211"/>
      <c r="W12" s="211"/>
      <c r="X12" s="211"/>
      <c r="Y12" s="211"/>
      <c r="Z12" s="211"/>
    </row>
    <row r="13" spans="1:26" ht="42.75" customHeight="1">
      <c r="A13" s="316" t="s">
        <v>1238</v>
      </c>
      <c r="B13" s="317">
        <f>'9. DEBIDA DILIGENCIA'!H13</f>
        <v>3.7499999999999999E-2</v>
      </c>
      <c r="C13" s="317">
        <f>'9. DEBIDA DILIGENCIA'!L13</f>
        <v>0</v>
      </c>
      <c r="D13" s="317">
        <f>'9. DEBIDA DILIGENCIA'!O13</f>
        <v>0.22125000000000003</v>
      </c>
      <c r="E13" s="317">
        <f>'9. DEBIDA DILIGENCIA'!S13</f>
        <v>0</v>
      </c>
      <c r="F13" s="317">
        <f>'9. DEBIDA DILIGENCIA'!V13</f>
        <v>1</v>
      </c>
      <c r="G13" s="318" t="str">
        <f>'9. DEBIDA DILIGENCIA'!Z13</f>
        <v/>
      </c>
      <c r="H13" s="211"/>
      <c r="I13" s="211"/>
      <c r="J13" s="211"/>
      <c r="K13" s="211"/>
      <c r="L13" s="211"/>
      <c r="M13" s="211"/>
      <c r="N13" s="211"/>
      <c r="O13" s="211"/>
      <c r="P13" s="211"/>
      <c r="Q13" s="211"/>
      <c r="R13" s="211"/>
      <c r="S13" s="211"/>
      <c r="T13" s="211"/>
      <c r="U13" s="211"/>
      <c r="V13" s="211"/>
      <c r="W13" s="211"/>
      <c r="X13" s="211"/>
      <c r="Y13" s="211"/>
      <c r="Z13" s="211"/>
    </row>
    <row r="14" spans="1:26" ht="30" customHeight="1">
      <c r="A14" s="319" t="s">
        <v>1323</v>
      </c>
      <c r="B14" s="320" t="str">
        <f t="shared" ref="B14:G14" si="0">IFERROR(AVERAGE(B5:B13),"")</f>
        <v/>
      </c>
      <c r="C14" s="320" t="str">
        <f t="shared" si="0"/>
        <v/>
      </c>
      <c r="D14" s="320" t="str">
        <f t="shared" si="0"/>
        <v/>
      </c>
      <c r="E14" s="320" t="str">
        <f t="shared" si="0"/>
        <v/>
      </c>
      <c r="F14" s="320" t="str">
        <f t="shared" si="0"/>
        <v/>
      </c>
      <c r="G14" s="320" t="str">
        <f t="shared" si="0"/>
        <v/>
      </c>
      <c r="H14" s="211"/>
      <c r="I14" s="321"/>
      <c r="J14" s="211"/>
      <c r="K14" s="211"/>
      <c r="L14" s="211"/>
      <c r="M14" s="211"/>
      <c r="N14" s="211"/>
      <c r="O14" s="211"/>
      <c r="P14" s="211"/>
      <c r="Q14" s="211"/>
      <c r="R14" s="211"/>
      <c r="S14" s="211"/>
      <c r="T14" s="211"/>
      <c r="U14" s="211"/>
      <c r="V14" s="211"/>
      <c r="W14" s="211"/>
      <c r="X14" s="211"/>
      <c r="Y14" s="211"/>
      <c r="Z14" s="211"/>
    </row>
    <row r="15" spans="1:26" ht="30" customHeight="1">
      <c r="A15" s="322" t="s">
        <v>1324</v>
      </c>
      <c r="B15" s="323">
        <v>0.33329999999999999</v>
      </c>
      <c r="C15" s="323">
        <v>0.33329999999999999</v>
      </c>
      <c r="D15" s="323">
        <v>0.66666666666666596</v>
      </c>
      <c r="E15" s="323">
        <v>0.66666666666666596</v>
      </c>
      <c r="F15" s="324">
        <v>1</v>
      </c>
      <c r="G15" s="325">
        <v>1</v>
      </c>
      <c r="H15" s="211"/>
      <c r="I15" s="326"/>
      <c r="J15" s="211"/>
      <c r="K15" s="211"/>
      <c r="L15" s="211"/>
      <c r="M15" s="211"/>
      <c r="N15" s="211"/>
      <c r="O15" s="211"/>
      <c r="P15" s="211"/>
      <c r="Q15" s="211"/>
      <c r="R15" s="211"/>
      <c r="S15" s="211"/>
      <c r="T15" s="211"/>
      <c r="U15" s="211"/>
      <c r="V15" s="211"/>
      <c r="W15" s="211"/>
      <c r="X15" s="211"/>
      <c r="Y15" s="211"/>
      <c r="Z15" s="211"/>
    </row>
    <row r="16" spans="1:26" ht="30" customHeight="1">
      <c r="A16" s="327" t="s">
        <v>1325</v>
      </c>
      <c r="B16" s="328" t="str">
        <f t="shared" ref="B16:G16" si="1">IFERROR(+B14/B15,"")</f>
        <v/>
      </c>
      <c r="C16" s="328" t="str">
        <f t="shared" si="1"/>
        <v/>
      </c>
      <c r="D16" s="328" t="str">
        <f t="shared" si="1"/>
        <v/>
      </c>
      <c r="E16" s="328" t="str">
        <f t="shared" si="1"/>
        <v/>
      </c>
      <c r="F16" s="328" t="str">
        <f t="shared" si="1"/>
        <v/>
      </c>
      <c r="G16" s="329" t="str">
        <f t="shared" si="1"/>
        <v/>
      </c>
      <c r="H16" s="211"/>
      <c r="I16" s="321"/>
      <c r="J16" s="211"/>
      <c r="K16" s="211"/>
      <c r="L16" s="211"/>
      <c r="M16" s="211"/>
      <c r="N16" s="211"/>
      <c r="O16" s="211"/>
      <c r="P16" s="211"/>
      <c r="Q16" s="211"/>
      <c r="R16" s="211"/>
      <c r="S16" s="211"/>
      <c r="T16" s="211"/>
      <c r="U16" s="211"/>
      <c r="V16" s="211"/>
      <c r="W16" s="211"/>
      <c r="X16" s="211"/>
      <c r="Y16" s="211"/>
      <c r="Z16" s="211"/>
    </row>
    <row r="17" spans="1:26" ht="14.25" customHeight="1">
      <c r="A17" s="330" t="s">
        <v>1326</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row>
    <row r="18" spans="1:26" ht="14.25" customHeight="1">
      <c r="A18" s="331"/>
      <c r="B18" s="331"/>
      <c r="C18" s="331"/>
      <c r="D18" s="211"/>
      <c r="E18" s="211"/>
      <c r="F18" s="211"/>
      <c r="G18" s="211"/>
      <c r="H18" s="211"/>
      <c r="I18" s="211"/>
      <c r="J18" s="211"/>
      <c r="K18" s="211"/>
      <c r="L18" s="211"/>
      <c r="M18" s="211"/>
      <c r="N18" s="211"/>
      <c r="O18" s="211"/>
      <c r="P18" s="211"/>
      <c r="Q18" s="211"/>
      <c r="R18" s="211"/>
      <c r="S18" s="211"/>
      <c r="T18" s="211"/>
      <c r="U18" s="211"/>
      <c r="V18" s="211"/>
      <c r="W18" s="211"/>
      <c r="X18" s="211"/>
      <c r="Y18" s="211"/>
      <c r="Z18" s="211"/>
    </row>
    <row r="19" spans="1:26" ht="14.25" customHeight="1">
      <c r="A19" s="331"/>
      <c r="B19" s="331"/>
      <c r="C19" s="331"/>
      <c r="D19" s="211"/>
      <c r="E19" s="211"/>
      <c r="F19" s="211"/>
      <c r="G19" s="211"/>
      <c r="H19" s="211"/>
      <c r="I19" s="211"/>
      <c r="J19" s="211"/>
      <c r="K19" s="211"/>
      <c r="L19" s="211"/>
      <c r="M19" s="211"/>
      <c r="N19" s="211"/>
      <c r="O19" s="211"/>
      <c r="P19" s="211"/>
      <c r="Q19" s="211"/>
      <c r="R19" s="211"/>
      <c r="S19" s="211"/>
      <c r="T19" s="211"/>
      <c r="U19" s="211"/>
      <c r="V19" s="211"/>
      <c r="W19" s="211"/>
      <c r="X19" s="211"/>
      <c r="Y19" s="211"/>
      <c r="Z19" s="211"/>
    </row>
    <row r="20" spans="1:26" ht="14.25" customHeight="1">
      <c r="A20" s="331"/>
      <c r="B20" s="331"/>
      <c r="C20" s="331"/>
      <c r="D20" s="211"/>
      <c r="E20" s="211"/>
      <c r="F20" s="211"/>
      <c r="G20" s="211"/>
      <c r="H20" s="211"/>
      <c r="I20" s="211"/>
      <c r="J20" s="211"/>
      <c r="K20" s="211"/>
      <c r="L20" s="211"/>
      <c r="M20" s="211"/>
      <c r="N20" s="211"/>
      <c r="O20" s="211"/>
      <c r="P20" s="211"/>
      <c r="Q20" s="211"/>
      <c r="R20" s="211"/>
      <c r="S20" s="211"/>
      <c r="T20" s="211"/>
      <c r="U20" s="211"/>
      <c r="V20" s="211"/>
      <c r="W20" s="211"/>
      <c r="X20" s="211"/>
      <c r="Y20" s="211"/>
      <c r="Z20" s="211"/>
    </row>
    <row r="21" spans="1:26" ht="14.25" customHeight="1">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row>
    <row r="22" spans="1:26" ht="14.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row>
    <row r="23" spans="1:26" ht="14.25" customHeight="1">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row>
    <row r="24" spans="1:26" ht="14.25" customHeight="1">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row>
    <row r="25" spans="1:26" ht="14.25"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row>
    <row r="26" spans="1:26" ht="14.25" customHeight="1">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row>
    <row r="27" spans="1:26" ht="14.25" customHeight="1">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row>
    <row r="28" spans="1:26" ht="14.25" customHeight="1">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row>
    <row r="29" spans="1:26" ht="14.25" customHeight="1">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row>
    <row r="30" spans="1:26" ht="14.25" customHeight="1">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row>
    <row r="31" spans="1:26" ht="14.25" customHeight="1">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row>
    <row r="32" spans="1:26" ht="14.25" customHeight="1">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row>
    <row r="33" spans="1:26" ht="14.25" customHeight="1">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row>
    <row r="34" spans="1:26" ht="14.25"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row>
    <row r="35" spans="1:26" ht="14.2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ht="14.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row>
    <row r="37" spans="1:26" ht="14.2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row>
    <row r="38" spans="1:26" ht="14.25" customHeight="1">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row>
    <row r="39" spans="1:26" ht="14.25" customHeight="1">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row>
    <row r="40" spans="1:26" ht="14.25" customHeight="1">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row>
    <row r="41" spans="1:26" ht="14.25" customHeight="1">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row>
    <row r="42" spans="1:26" ht="14.2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row>
    <row r="43" spans="1:26" ht="14.25" customHeight="1">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row>
    <row r="44" spans="1:26" ht="14.25" customHeight="1">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row>
    <row r="45" spans="1:26" ht="14.25" customHeight="1">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row>
    <row r="46" spans="1:26" ht="14.25" customHeight="1">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row>
    <row r="47" spans="1:26" ht="14.25" customHeight="1">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row>
    <row r="48" spans="1:26" ht="14.2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row>
    <row r="49" spans="1:26" ht="14.25"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row>
    <row r="50" spans="1:26" ht="14.25" customHeight="1">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row>
    <row r="51" spans="1:26" ht="14.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row>
    <row r="52" spans="1:26" ht="14.25" customHeight="1">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row>
    <row r="53" spans="1:26" ht="14.25" customHeight="1">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row>
    <row r="54" spans="1:26" ht="14.25" customHeight="1">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row>
    <row r="55" spans="1:26" ht="14.25" customHeight="1">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row>
    <row r="56" spans="1:26" ht="14.25" customHeight="1">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row>
    <row r="57" spans="1:26" ht="14.25" customHeight="1">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row>
    <row r="58" spans="1:26" ht="14.25"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row>
    <row r="59" spans="1:26" ht="14.25" customHeight="1">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row>
    <row r="60" spans="1:26" ht="14.25"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1:26" ht="14.25"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row>
    <row r="62" spans="1:26" ht="14.25"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row>
    <row r="63" spans="1:26" ht="14.2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row>
    <row r="64" spans="1:26" ht="14.25"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row>
    <row r="65" spans="1:26" ht="14.25" customHeight="1">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row>
    <row r="66" spans="1:26" ht="14.25" customHeight="1">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row>
    <row r="67" spans="1:26" ht="14.25" customHeight="1">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row>
    <row r="68" spans="1:26" ht="14.25" customHeight="1">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row>
    <row r="69" spans="1:26" ht="14.25" customHeight="1">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row>
    <row r="70" spans="1:26" ht="14.25" customHeight="1">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row>
    <row r="71" spans="1:26" ht="14.25" customHeight="1">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row>
    <row r="72" spans="1:26" ht="14.25" customHeight="1">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row>
    <row r="73" spans="1:26" ht="14.2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row>
    <row r="74" spans="1:26" ht="14.2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row>
    <row r="75" spans="1:26" ht="14.25" customHeight="1">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row>
    <row r="76" spans="1:26" ht="14.25" customHeight="1">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row>
    <row r="77" spans="1:26" ht="14.2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row>
    <row r="78" spans="1:26" ht="14.2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row>
    <row r="79" spans="1:26" ht="14.2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row>
    <row r="80" spans="1:26" ht="14.2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row>
    <row r="81" spans="1:26" ht="14.2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row>
    <row r="82" spans="1:26" ht="14.2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row>
    <row r="83" spans="1:26" ht="14.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row>
    <row r="84" spans="1:26" ht="14.2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row>
    <row r="85" spans="1:26" ht="14.2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row>
    <row r="86" spans="1:26" ht="14.2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row>
    <row r="87" spans="1:26" ht="14.2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row>
    <row r="88" spans="1:26" ht="14.2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row>
    <row r="89" spans="1:26" ht="14.2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row>
    <row r="90" spans="1:26" ht="14.2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row>
    <row r="91" spans="1:26" ht="14.25" customHeight="1">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row>
    <row r="92" spans="1:26" ht="14.2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row>
    <row r="93" spans="1:26" ht="14.2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row>
    <row r="94" spans="1:26" ht="14.2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row>
    <row r="95" spans="1:26" ht="14.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row>
    <row r="96" spans="1:26" ht="14.2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row>
    <row r="97" spans="1:26" ht="14.2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row>
    <row r="98" spans="1:26" ht="14.2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row>
    <row r="99" spans="1:26" ht="14.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row>
    <row r="100" spans="1:26" ht="14.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row>
    <row r="101" spans="1:26" ht="14.2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row>
    <row r="102" spans="1:26" ht="14.2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row>
    <row r="103" spans="1:26" ht="14.25"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row>
    <row r="104" spans="1:26" ht="14.25"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row>
    <row r="105" spans="1:26" ht="14.25"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row>
    <row r="106" spans="1:26" ht="14.25"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row>
    <row r="107" spans="1:26" ht="14.25"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row>
    <row r="108" spans="1:26" ht="14.25"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row>
    <row r="109" spans="1:26" ht="14.25"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row>
    <row r="110" spans="1:26" ht="14.25"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row>
    <row r="111" spans="1:26" ht="14.25"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row>
    <row r="112" spans="1:26" ht="14.25"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row>
    <row r="113" spans="1:26" ht="14.25"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row>
    <row r="114" spans="1:26" ht="14.25"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row>
    <row r="115" spans="1:26" ht="14.25"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row>
    <row r="116" spans="1:26" ht="14.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row>
    <row r="117" spans="1:26" ht="14.25"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row>
    <row r="118" spans="1:26" ht="14.25"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row>
    <row r="119" spans="1:26" ht="14.25"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row>
    <row r="120" spans="1:26" ht="14.25"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row>
    <row r="121" spans="1:26" ht="14.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row>
    <row r="122" spans="1:26" ht="14.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row>
    <row r="123" spans="1:26" ht="14.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row>
    <row r="124" spans="1:26" ht="14.25"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row>
    <row r="125" spans="1:26" ht="14.25"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row>
    <row r="126" spans="1:26" ht="14.25"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row>
    <row r="127" spans="1:26" ht="14.25"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row>
    <row r="128" spans="1:26" ht="14.25"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row>
    <row r="129" spans="1:26" ht="14.25"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row>
    <row r="130" spans="1:26" ht="14.25"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row>
    <row r="131" spans="1:26" ht="14.25"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row>
    <row r="132" spans="1:26" ht="14.25"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row>
    <row r="133" spans="1:26" ht="14.25"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row>
    <row r="134" spans="1:26" ht="14.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row>
    <row r="135" spans="1:26" ht="14.25"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row>
    <row r="136" spans="1:26" ht="14.25"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row>
    <row r="137" spans="1:26" ht="14.25"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row>
    <row r="138" spans="1:26" ht="14.25"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row>
    <row r="139" spans="1:26" ht="14.25"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row>
    <row r="140" spans="1:26" ht="14.25"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row>
    <row r="141" spans="1:26" ht="14.25"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row>
    <row r="142" spans="1:26" ht="14.25"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row>
    <row r="143" spans="1:26" ht="14.25"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row>
    <row r="144" spans="1:26" ht="14.2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row>
    <row r="145" spans="1:26" ht="14.25"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row>
    <row r="146" spans="1:26" ht="14.25"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row>
    <row r="147" spans="1:26" ht="14.25"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row>
    <row r="148" spans="1:26" ht="14.25"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row>
    <row r="149" spans="1:26" ht="14.25"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row>
    <row r="150" spans="1:26" ht="14.25"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row>
    <row r="151" spans="1:26" ht="14.25"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row>
    <row r="152" spans="1:26" ht="14.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row>
    <row r="153" spans="1:26" ht="14.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row>
    <row r="154" spans="1:26" ht="14.25"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row>
    <row r="155" spans="1:26" ht="14.25"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row>
    <row r="156" spans="1:26" ht="14.25"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row>
    <row r="157" spans="1:26" ht="14.25"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row>
    <row r="158" spans="1:26" ht="14.25"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row>
    <row r="159" spans="1:26" ht="14.25"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row>
    <row r="160" spans="1:26" ht="14.25"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row>
    <row r="161" spans="1:26" ht="14.25"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row>
    <row r="162" spans="1:26" ht="14.25"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row>
    <row r="163" spans="1:26" ht="14.25"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row>
    <row r="164" spans="1:26" ht="14.25"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row>
    <row r="165" spans="1:26" ht="14.25"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row>
    <row r="166" spans="1:26" ht="14.25"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row>
    <row r="167" spans="1:26" ht="14.25"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row>
    <row r="168" spans="1:26" ht="14.25"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row>
    <row r="169" spans="1:26" ht="14.25"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row>
    <row r="170" spans="1:26" ht="14.25"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row>
    <row r="171" spans="1:26" ht="14.25"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row>
    <row r="172" spans="1:26" ht="14.25"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row>
    <row r="173" spans="1:26" ht="14.25"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row>
    <row r="174" spans="1:26" ht="14.25"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row>
    <row r="175" spans="1:26" ht="14.25"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row>
    <row r="176" spans="1:26" ht="14.25"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row>
    <row r="177" spans="1:26" ht="14.25"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row>
    <row r="178" spans="1:26" ht="14.25"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row>
    <row r="179" spans="1:26" ht="14.25"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row>
    <row r="180" spans="1:26" ht="14.25"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row>
    <row r="181" spans="1:26" ht="14.25"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row>
    <row r="182" spans="1:26" ht="14.25"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row>
    <row r="183" spans="1:26" ht="14.25"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row>
    <row r="184" spans="1:26" ht="14.25"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row>
    <row r="185" spans="1:26" ht="14.25"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row>
    <row r="186" spans="1:26" ht="14.25"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row>
    <row r="187" spans="1:26" ht="14.25"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row>
    <row r="188" spans="1:26" ht="14.25"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row>
    <row r="189" spans="1:26" ht="14.25"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row>
    <row r="190" spans="1:26" ht="14.25"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row>
    <row r="191" spans="1:26" ht="14.25" customHeight="1">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row>
    <row r="192" spans="1:26" ht="14.25" customHeight="1">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row>
    <row r="193" spans="1:26" ht="14.25" customHeight="1">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row>
    <row r="194" spans="1:26" ht="14.25" customHeight="1">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row>
    <row r="195" spans="1:26" ht="14.25" customHeight="1">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row>
    <row r="196" spans="1:26" ht="14.25" customHeight="1">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row>
    <row r="197" spans="1:26" ht="14.25" customHeight="1">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row>
    <row r="198" spans="1:26" ht="14.25" customHeight="1">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row>
    <row r="199" spans="1:26" ht="14.25" customHeight="1">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row>
    <row r="200" spans="1:26" ht="14.25" customHeight="1">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row>
    <row r="201" spans="1:26" ht="14.25" customHeigh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row>
    <row r="202" spans="1:26" ht="14.25" customHeight="1">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row>
    <row r="203" spans="1:26" ht="14.25" customHeight="1">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row>
    <row r="204" spans="1:26" ht="14.25" customHeight="1">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row>
    <row r="205" spans="1:26" ht="14.25" customHeight="1">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row>
    <row r="206" spans="1:26" ht="14.25" customHeight="1">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row>
    <row r="207" spans="1:26" ht="14.25" customHeight="1">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row>
    <row r="208" spans="1:26" ht="14.25" customHeight="1">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row>
    <row r="209" spans="1:26" ht="14.25" customHeight="1">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row>
    <row r="210" spans="1:26" ht="14.25" customHeight="1">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row>
    <row r="211" spans="1:26" ht="14.25" customHeight="1">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row>
    <row r="212" spans="1:26" ht="14.25" customHeight="1">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row>
    <row r="213" spans="1:26" ht="14.25" customHeight="1">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row>
    <row r="214" spans="1:26" ht="14.25" customHeight="1">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row>
    <row r="215" spans="1:26" ht="14.25" customHeight="1">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row>
    <row r="216" spans="1:26" ht="14.25" customHeight="1">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row>
    <row r="217" spans="1:26" ht="14.25" customHeight="1">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row>
    <row r="218" spans="1:26" ht="14.25" customHeight="1">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row>
    <row r="219" spans="1:26" ht="14.25" customHeight="1">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row>
    <row r="220" spans="1:26" ht="14.25" customHeight="1">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419" t="s">
        <v>1327</v>
      </c>
      <c r="B1" s="420"/>
      <c r="C1" s="420"/>
      <c r="D1" s="420"/>
      <c r="E1" s="420"/>
      <c r="F1" s="420"/>
      <c r="G1" s="420"/>
      <c r="H1" s="420"/>
      <c r="I1" s="420"/>
      <c r="J1" s="420"/>
      <c r="K1" s="420"/>
      <c r="L1" s="420"/>
      <c r="M1" s="420"/>
      <c r="N1" s="421"/>
      <c r="O1" s="332"/>
      <c r="P1" s="332"/>
      <c r="Q1" s="332"/>
      <c r="R1" s="332"/>
      <c r="S1" s="332"/>
      <c r="T1" s="332"/>
      <c r="U1" s="332"/>
      <c r="V1" s="332"/>
      <c r="W1" s="332"/>
      <c r="X1" s="332"/>
      <c r="Y1" s="332"/>
      <c r="Z1" s="332"/>
    </row>
    <row r="2" spans="1:26" ht="39.75" customHeight="1">
      <c r="A2" s="419" t="s">
        <v>1328</v>
      </c>
      <c r="B2" s="420"/>
      <c r="C2" s="420"/>
      <c r="D2" s="420"/>
      <c r="E2" s="420"/>
      <c r="F2" s="420"/>
      <c r="G2" s="420"/>
      <c r="H2" s="420"/>
      <c r="I2" s="420"/>
      <c r="J2" s="420"/>
      <c r="K2" s="420"/>
      <c r="L2" s="420"/>
      <c r="M2" s="420"/>
      <c r="N2" s="422"/>
    </row>
    <row r="3" spans="1:26" ht="39.75" customHeight="1">
      <c r="A3" s="423" t="s">
        <v>1329</v>
      </c>
      <c r="B3" s="424"/>
      <c r="C3" s="424"/>
      <c r="D3" s="424"/>
      <c r="E3" s="424"/>
      <c r="F3" s="424"/>
      <c r="G3" s="424"/>
      <c r="H3" s="424"/>
      <c r="I3" s="424"/>
      <c r="J3" s="424"/>
      <c r="K3" s="424"/>
      <c r="L3" s="424"/>
      <c r="M3" s="424"/>
      <c r="N3" s="425"/>
      <c r="O3" s="333"/>
      <c r="P3" s="333"/>
      <c r="Q3" s="333"/>
      <c r="R3" s="333"/>
      <c r="S3" s="333"/>
      <c r="T3" s="333"/>
      <c r="U3" s="333"/>
      <c r="V3" s="333"/>
      <c r="W3" s="333"/>
      <c r="X3" s="333"/>
      <c r="Y3" s="333"/>
      <c r="Z3" s="333"/>
    </row>
    <row r="4" spans="1:26" ht="90" customHeight="1">
      <c r="A4" s="334" t="s">
        <v>1330</v>
      </c>
      <c r="B4" s="334" t="s">
        <v>1331</v>
      </c>
      <c r="C4" s="334" t="s">
        <v>1332</v>
      </c>
      <c r="D4" s="334" t="s">
        <v>1333</v>
      </c>
      <c r="E4" s="334" t="s">
        <v>1334</v>
      </c>
      <c r="F4" s="334" t="s">
        <v>1335</v>
      </c>
      <c r="G4" s="334" t="s">
        <v>1336</v>
      </c>
      <c r="H4" s="334" t="s">
        <v>1337</v>
      </c>
      <c r="I4" s="334" t="s">
        <v>1338</v>
      </c>
      <c r="J4" s="334" t="s">
        <v>1339</v>
      </c>
      <c r="K4" s="334" t="s">
        <v>1340</v>
      </c>
      <c r="L4" s="334" t="s">
        <v>1341</v>
      </c>
      <c r="M4" s="334" t="s">
        <v>1342</v>
      </c>
      <c r="N4" s="334" t="s">
        <v>1343</v>
      </c>
      <c r="O4" s="332"/>
      <c r="P4" s="332"/>
      <c r="Q4" s="332"/>
      <c r="R4" s="332"/>
      <c r="S4" s="332"/>
      <c r="T4" s="332"/>
      <c r="U4" s="332"/>
      <c r="V4" s="332"/>
      <c r="W4" s="332"/>
      <c r="X4" s="332"/>
      <c r="Y4" s="332"/>
      <c r="Z4" s="332"/>
    </row>
    <row r="5" spans="1:26" ht="15.75" hidden="1" customHeight="1">
      <c r="A5" s="335"/>
      <c r="B5" s="335"/>
      <c r="C5" s="335"/>
      <c r="D5" s="335"/>
      <c r="E5" s="335"/>
      <c r="F5" s="335"/>
      <c r="G5" s="335"/>
      <c r="H5" s="335"/>
      <c r="I5" s="335"/>
      <c r="J5" s="335"/>
      <c r="K5" s="335"/>
      <c r="L5" s="335"/>
      <c r="M5" s="335"/>
      <c r="N5" s="336"/>
      <c r="O5" s="332"/>
      <c r="P5" s="332"/>
      <c r="Q5" s="332"/>
      <c r="R5" s="332"/>
      <c r="S5" s="332"/>
      <c r="T5" s="332"/>
      <c r="U5" s="332"/>
      <c r="V5" s="332"/>
      <c r="W5" s="332"/>
      <c r="X5" s="332"/>
      <c r="Y5" s="332"/>
      <c r="Z5" s="332"/>
    </row>
    <row r="6" spans="1:26" ht="126" customHeight="1">
      <c r="A6" s="337" t="s">
        <v>1344</v>
      </c>
      <c r="B6" s="338" t="s">
        <v>1345</v>
      </c>
      <c r="C6" s="338" t="s">
        <v>1346</v>
      </c>
      <c r="D6" s="338" t="s">
        <v>1347</v>
      </c>
      <c r="E6" s="339" t="s">
        <v>1348</v>
      </c>
      <c r="F6" s="339" t="s">
        <v>1349</v>
      </c>
      <c r="G6" s="339" t="s">
        <v>1350</v>
      </c>
      <c r="H6" s="339" t="s">
        <v>1351</v>
      </c>
      <c r="I6" s="340">
        <v>44561</v>
      </c>
      <c r="J6" s="339" t="s">
        <v>1352</v>
      </c>
      <c r="K6" s="341" t="s">
        <v>1353</v>
      </c>
      <c r="L6" s="342">
        <v>0.3</v>
      </c>
      <c r="M6" s="339"/>
      <c r="N6" s="342"/>
      <c r="O6" s="343"/>
      <c r="P6" s="344"/>
      <c r="Q6" s="344"/>
      <c r="R6" s="344"/>
      <c r="S6" s="344"/>
      <c r="T6" s="344"/>
      <c r="U6" s="344"/>
      <c r="V6" s="344"/>
      <c r="W6" s="344"/>
      <c r="X6" s="344"/>
      <c r="Y6" s="344"/>
      <c r="Z6" s="332"/>
    </row>
    <row r="7" spans="1:26" ht="137.25" customHeight="1">
      <c r="A7" s="337" t="s">
        <v>1354</v>
      </c>
      <c r="B7" s="345" t="s">
        <v>1355</v>
      </c>
      <c r="C7" s="345" t="s">
        <v>1356</v>
      </c>
      <c r="D7" s="345" t="s">
        <v>1357</v>
      </c>
      <c r="E7" s="345" t="s">
        <v>1358</v>
      </c>
      <c r="F7" s="345" t="s">
        <v>1359</v>
      </c>
      <c r="G7" s="345" t="s">
        <v>1360</v>
      </c>
      <c r="H7" s="345" t="s">
        <v>1361</v>
      </c>
      <c r="I7" s="346">
        <v>44561</v>
      </c>
      <c r="J7" s="345" t="s">
        <v>1362</v>
      </c>
      <c r="K7" s="345" t="s">
        <v>1363</v>
      </c>
      <c r="L7" s="347">
        <v>0.02</v>
      </c>
      <c r="M7" s="345"/>
      <c r="N7" s="347"/>
      <c r="O7" s="348"/>
      <c r="P7" s="344"/>
      <c r="Q7" s="344"/>
      <c r="R7" s="344"/>
      <c r="S7" s="344"/>
      <c r="T7" s="344"/>
      <c r="U7" s="344"/>
      <c r="V7" s="344"/>
      <c r="W7" s="344"/>
      <c r="X7" s="344"/>
      <c r="Y7" s="344"/>
      <c r="Z7" s="332"/>
    </row>
    <row r="8" spans="1:26" ht="14.25" customHeight="1">
      <c r="A8" s="349" t="s">
        <v>1364</v>
      </c>
      <c r="B8" s="350"/>
      <c r="C8" s="350"/>
      <c r="D8" s="350"/>
      <c r="E8" s="350"/>
      <c r="F8" s="350"/>
      <c r="G8" s="350"/>
      <c r="H8" s="350"/>
      <c r="I8" s="350"/>
      <c r="J8" s="350"/>
      <c r="K8" s="350"/>
      <c r="L8" s="351"/>
      <c r="M8" s="350"/>
      <c r="N8" s="351"/>
      <c r="O8" s="332"/>
      <c r="P8" s="332"/>
      <c r="Q8" s="332"/>
      <c r="R8" s="332"/>
      <c r="S8" s="332"/>
      <c r="T8" s="332"/>
      <c r="U8" s="332"/>
      <c r="V8" s="332"/>
      <c r="W8" s="332"/>
      <c r="X8" s="332"/>
      <c r="Y8" s="332"/>
      <c r="Z8" s="332"/>
    </row>
    <row r="9" spans="1:26" ht="14.25" customHeight="1">
      <c r="A9" s="332"/>
      <c r="B9" s="332"/>
      <c r="C9" s="332"/>
      <c r="D9" s="332"/>
      <c r="E9" s="332"/>
      <c r="F9" s="332"/>
      <c r="G9" s="332"/>
      <c r="H9" s="332"/>
      <c r="I9" s="332"/>
      <c r="J9" s="332"/>
      <c r="K9" s="332"/>
      <c r="L9" s="332"/>
      <c r="M9" s="332"/>
      <c r="N9" s="332"/>
      <c r="O9" s="332"/>
      <c r="P9" s="332"/>
      <c r="Q9" s="332"/>
      <c r="R9" s="332"/>
      <c r="S9" s="332"/>
      <c r="T9" s="332"/>
      <c r="U9" s="332"/>
      <c r="V9" s="332"/>
      <c r="W9" s="332"/>
      <c r="X9" s="332"/>
      <c r="Y9" s="332"/>
      <c r="Z9" s="332"/>
    </row>
    <row r="10" spans="1:26" ht="14.25" customHeight="1">
      <c r="A10" s="344"/>
      <c r="B10" s="344"/>
      <c r="C10" s="344"/>
      <c r="D10" s="344"/>
      <c r="E10" s="332"/>
      <c r="F10" s="332"/>
      <c r="G10" s="332"/>
      <c r="H10" s="332"/>
      <c r="I10" s="332"/>
      <c r="J10" s="332"/>
      <c r="K10" s="332"/>
      <c r="L10" s="332"/>
      <c r="M10" s="332"/>
      <c r="N10" s="332"/>
      <c r="O10" s="332"/>
      <c r="P10" s="332"/>
      <c r="Q10" s="332"/>
      <c r="R10" s="332"/>
      <c r="S10" s="332"/>
      <c r="T10" s="332"/>
      <c r="U10" s="332"/>
      <c r="V10" s="332"/>
      <c r="W10" s="332"/>
      <c r="X10" s="332"/>
      <c r="Y10" s="332"/>
      <c r="Z10" s="332"/>
    </row>
    <row r="11" spans="1:26" ht="14.25" customHeight="1">
      <c r="A11" s="344"/>
      <c r="B11" s="344"/>
      <c r="C11" s="344"/>
      <c r="D11" s="344"/>
      <c r="E11" s="332"/>
      <c r="F11" s="332"/>
      <c r="G11" s="332"/>
      <c r="H11" s="332"/>
      <c r="I11" s="332"/>
      <c r="J11" s="332"/>
      <c r="K11" s="332"/>
      <c r="L11" s="332"/>
      <c r="M11" s="332"/>
      <c r="N11" s="332"/>
      <c r="O11" s="332"/>
      <c r="P11" s="332"/>
      <c r="Q11" s="332"/>
      <c r="R11" s="332"/>
      <c r="S11" s="332"/>
      <c r="T11" s="332"/>
      <c r="U11" s="332"/>
      <c r="V11" s="332"/>
      <c r="W11" s="332"/>
      <c r="X11" s="332"/>
      <c r="Y11" s="332"/>
      <c r="Z11" s="332"/>
    </row>
    <row r="12" spans="1:26" ht="14.25" customHeight="1">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row>
    <row r="13" spans="1:26" ht="14.25" customHeight="1">
      <c r="A13" s="344"/>
      <c r="B13" s="332"/>
      <c r="C13" s="344"/>
      <c r="D13" s="344"/>
      <c r="E13" s="344"/>
      <c r="F13" s="344"/>
      <c r="G13" s="332"/>
      <c r="H13" s="332"/>
      <c r="I13" s="332"/>
      <c r="J13" s="332"/>
      <c r="K13" s="332"/>
      <c r="L13" s="332"/>
      <c r="M13" s="332"/>
      <c r="N13" s="332"/>
      <c r="O13" s="332"/>
      <c r="P13" s="332"/>
      <c r="Q13" s="332"/>
      <c r="R13" s="332"/>
      <c r="S13" s="332"/>
      <c r="T13" s="332"/>
      <c r="U13" s="332"/>
      <c r="V13" s="332"/>
      <c r="W13" s="332"/>
      <c r="X13" s="332"/>
      <c r="Y13" s="332"/>
      <c r="Z13" s="332"/>
    </row>
    <row r="14" spans="1:26" ht="14.25" customHeight="1">
      <c r="A14" s="344"/>
      <c r="B14" s="344"/>
      <c r="C14" s="344"/>
      <c r="D14" s="344"/>
      <c r="E14" s="344"/>
      <c r="F14" s="344"/>
      <c r="G14" s="332"/>
      <c r="H14" s="332"/>
      <c r="I14" s="332"/>
      <c r="J14" s="332"/>
      <c r="K14" s="332"/>
      <c r="L14" s="332"/>
      <c r="M14" s="332"/>
      <c r="N14" s="332"/>
      <c r="O14" s="332"/>
      <c r="P14" s="332"/>
      <c r="Q14" s="332"/>
      <c r="R14" s="332"/>
      <c r="S14" s="332"/>
      <c r="T14" s="332"/>
      <c r="U14" s="332"/>
      <c r="V14" s="332"/>
      <c r="W14" s="332"/>
      <c r="X14" s="332"/>
      <c r="Y14" s="332"/>
      <c r="Z14" s="332"/>
    </row>
    <row r="15" spans="1:26" ht="14.25" customHeight="1">
      <c r="A15" s="344"/>
      <c r="B15" s="344"/>
      <c r="C15" s="344"/>
      <c r="D15" s="344"/>
      <c r="E15" s="344"/>
      <c r="F15" s="344"/>
      <c r="G15" s="332"/>
      <c r="H15" s="332"/>
      <c r="I15" s="332"/>
      <c r="J15" s="332"/>
      <c r="K15" s="332"/>
      <c r="L15" s="332"/>
      <c r="M15" s="332"/>
      <c r="N15" s="332"/>
      <c r="O15" s="332"/>
      <c r="P15" s="332"/>
      <c r="Q15" s="332"/>
      <c r="R15" s="332"/>
      <c r="S15" s="332"/>
      <c r="T15" s="332"/>
      <c r="U15" s="332"/>
      <c r="V15" s="332"/>
      <c r="W15" s="332"/>
      <c r="X15" s="332"/>
      <c r="Y15" s="332"/>
      <c r="Z15" s="332"/>
    </row>
    <row r="16" spans="1:26" ht="14.25" customHeight="1">
      <c r="A16" s="332"/>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row>
    <row r="17" spans="1:26" ht="14.25" customHeight="1">
      <c r="A17" s="332"/>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row>
    <row r="18" spans="1:26" ht="14.25" customHeight="1">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row>
    <row r="19" spans="1:26" ht="14.25" customHeight="1">
      <c r="A19" s="332"/>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row>
    <row r="20" spans="1:26" ht="14.25" customHeight="1">
      <c r="A20" s="332"/>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row>
    <row r="21" spans="1:26" ht="14.25" customHeight="1">
      <c r="A21" s="332"/>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row>
    <row r="22" spans="1:26" ht="14.25" customHeight="1">
      <c r="A22" s="332"/>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row>
    <row r="23" spans="1:26" ht="14.25" customHeight="1">
      <c r="A23" s="332"/>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row>
    <row r="24" spans="1:26" ht="14.25" customHeight="1">
      <c r="A24" s="332"/>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row>
    <row r="25" spans="1:26" ht="14.25" customHeight="1">
      <c r="A25" s="332"/>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row>
    <row r="26" spans="1:26" ht="14.25" customHeight="1">
      <c r="A26" s="332"/>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row>
    <row r="27" spans="1:26" ht="14.25" customHeight="1">
      <c r="A27" s="332"/>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row>
    <row r="28" spans="1:26" ht="14.25" customHeight="1">
      <c r="A28" s="332"/>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row>
    <row r="29" spans="1:26" ht="14.25" customHeight="1">
      <c r="A29" s="332"/>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row>
    <row r="30" spans="1:26" ht="14.25" customHeight="1">
      <c r="A30" s="332"/>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row>
    <row r="31" spans="1:26" ht="14.25" customHeight="1">
      <c r="A31" s="332"/>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row>
    <row r="32" spans="1:26" ht="14.25" customHeight="1">
      <c r="A32" s="332"/>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row>
    <row r="33" spans="1:26" ht="14.25" customHeight="1">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row>
    <row r="34" spans="1:26" ht="14.25" customHeight="1">
      <c r="A34" s="332"/>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row>
    <row r="35" spans="1:26" ht="14.25" customHeight="1">
      <c r="A35" s="332"/>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row>
    <row r="36" spans="1:26" ht="14.25" customHeight="1">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row>
    <row r="37" spans="1:26" ht="14.25" customHeight="1">
      <c r="A37" s="332"/>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row>
    <row r="38" spans="1:26" ht="14.25" customHeight="1">
      <c r="A38" s="332"/>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row>
    <row r="39" spans="1:26" ht="14.25" customHeight="1">
      <c r="A39" s="332"/>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row>
    <row r="40" spans="1:26" ht="14.25" customHeight="1">
      <c r="A40" s="332"/>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row>
    <row r="41" spans="1:26" ht="14.25" customHeight="1">
      <c r="A41" s="332"/>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row>
    <row r="42" spans="1:26" ht="14.25" customHeight="1">
      <c r="A42" s="332"/>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row>
    <row r="43" spans="1:26" ht="14.25" customHeight="1">
      <c r="A43" s="332"/>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row>
    <row r="44" spans="1:26" ht="14.25" customHeight="1">
      <c r="A44" s="33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row>
    <row r="45" spans="1:26" ht="14.25" customHeight="1">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row>
    <row r="46" spans="1:26" ht="14.25" customHeight="1">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row>
    <row r="47" spans="1:26" ht="14.25" customHeight="1">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row>
    <row r="48" spans="1:26" ht="14.25" customHeight="1">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row>
    <row r="49" spans="1:26" ht="14.25" customHeight="1">
      <c r="A49" s="33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row>
    <row r="50" spans="1:26" ht="14.25" customHeight="1">
      <c r="A50" s="332"/>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row>
    <row r="51" spans="1:26" ht="14.25" customHeight="1">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row>
    <row r="52" spans="1:26" ht="14.25" customHeight="1">
      <c r="A52" s="332"/>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row>
    <row r="53" spans="1:26" ht="14.25" customHeight="1">
      <c r="A53" s="332"/>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row>
    <row r="54" spans="1:26" ht="14.25" customHeight="1">
      <c r="A54" s="332"/>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row>
    <row r="55" spans="1:26" ht="14.25" customHeight="1">
      <c r="A55" s="332"/>
      <c r="B55" s="332"/>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row>
    <row r="56" spans="1:26" ht="14.25" customHeight="1">
      <c r="A56" s="332"/>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row>
    <row r="57" spans="1:26" ht="14.25" customHeight="1">
      <c r="A57" s="332"/>
      <c r="B57" s="332"/>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row>
    <row r="58" spans="1:26" ht="14.25" customHeight="1">
      <c r="A58" s="332"/>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4.25" customHeight="1">
      <c r="A59" s="332"/>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row>
    <row r="60" spans="1:26" ht="14.25" customHeight="1">
      <c r="A60" s="332"/>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row>
    <row r="61" spans="1:26" ht="14.25" customHeight="1">
      <c r="A61" s="332"/>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row>
    <row r="62" spans="1:26" ht="14.25" customHeight="1">
      <c r="A62" s="332"/>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row>
    <row r="63" spans="1:26" ht="14.25" customHeight="1">
      <c r="A63" s="332"/>
      <c r="B63" s="332"/>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row>
    <row r="64" spans="1:26" ht="14.25" customHeight="1">
      <c r="A64" s="332"/>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row>
    <row r="65" spans="1:26" ht="14.25" customHeight="1">
      <c r="A65" s="332"/>
      <c r="B65" s="33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row>
    <row r="66" spans="1:26" ht="14.25" customHeight="1">
      <c r="A66" s="332"/>
      <c r="B66" s="332"/>
      <c r="C66" s="332"/>
      <c r="D66" s="332"/>
      <c r="E66" s="332"/>
      <c r="F66" s="332"/>
      <c r="G66" s="332"/>
      <c r="H66" s="332"/>
      <c r="I66" s="332"/>
      <c r="J66" s="332"/>
      <c r="K66" s="332"/>
      <c r="L66" s="332"/>
      <c r="M66" s="332"/>
      <c r="N66" s="332"/>
      <c r="O66" s="332"/>
      <c r="P66" s="332"/>
      <c r="Q66" s="332"/>
      <c r="R66" s="332"/>
      <c r="S66" s="332"/>
      <c r="T66" s="332"/>
      <c r="U66" s="332"/>
      <c r="V66" s="332"/>
      <c r="W66" s="332"/>
      <c r="X66" s="332"/>
      <c r="Y66" s="332"/>
      <c r="Z66" s="332"/>
    </row>
    <row r="67" spans="1:26" ht="14.25" customHeight="1">
      <c r="A67" s="332"/>
      <c r="B67" s="332"/>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row>
    <row r="68" spans="1:26" ht="14.25" customHeight="1">
      <c r="A68" s="332"/>
      <c r="B68" s="332"/>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row>
    <row r="69" spans="1:26" ht="14.25" customHeight="1">
      <c r="A69" s="332"/>
      <c r="B69" s="332"/>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row>
    <row r="70" spans="1:26" ht="14.25" customHeight="1">
      <c r="A70" s="332"/>
      <c r="B70" s="332"/>
      <c r="C70" s="332"/>
      <c r="D70" s="332"/>
      <c r="E70" s="332"/>
      <c r="F70" s="332"/>
      <c r="G70" s="332"/>
      <c r="H70" s="332"/>
      <c r="I70" s="332"/>
      <c r="J70" s="332"/>
      <c r="K70" s="332"/>
      <c r="L70" s="332"/>
      <c r="M70" s="332"/>
      <c r="N70" s="332"/>
      <c r="O70" s="332"/>
      <c r="P70" s="332"/>
      <c r="Q70" s="332"/>
      <c r="R70" s="332"/>
      <c r="S70" s="332"/>
      <c r="T70" s="332"/>
      <c r="U70" s="332"/>
      <c r="V70" s="332"/>
      <c r="W70" s="332"/>
      <c r="X70" s="332"/>
      <c r="Y70" s="332"/>
      <c r="Z70" s="332"/>
    </row>
    <row r="71" spans="1:26" ht="14.25" customHeight="1">
      <c r="A71" s="332"/>
      <c r="B71" s="332"/>
      <c r="C71" s="332"/>
      <c r="D71" s="332"/>
      <c r="E71" s="332"/>
      <c r="F71" s="332"/>
      <c r="G71" s="332"/>
      <c r="H71" s="332"/>
      <c r="I71" s="332"/>
      <c r="J71" s="332"/>
      <c r="K71" s="332"/>
      <c r="L71" s="332"/>
      <c r="M71" s="332"/>
      <c r="N71" s="332"/>
      <c r="O71" s="332"/>
      <c r="P71" s="332"/>
      <c r="Q71" s="332"/>
      <c r="R71" s="332"/>
      <c r="S71" s="332"/>
      <c r="T71" s="332"/>
      <c r="U71" s="332"/>
      <c r="V71" s="332"/>
      <c r="W71" s="332"/>
      <c r="X71" s="332"/>
      <c r="Y71" s="332"/>
      <c r="Z71" s="332"/>
    </row>
    <row r="72" spans="1:26" ht="14.25" customHeight="1">
      <c r="A72" s="332"/>
      <c r="B72" s="332"/>
      <c r="C72" s="332"/>
      <c r="D72" s="332"/>
      <c r="E72" s="332"/>
      <c r="F72" s="332"/>
      <c r="G72" s="332"/>
      <c r="H72" s="332"/>
      <c r="I72" s="332"/>
      <c r="J72" s="332"/>
      <c r="K72" s="332"/>
      <c r="L72" s="332"/>
      <c r="M72" s="332"/>
      <c r="N72" s="332"/>
      <c r="O72" s="332"/>
      <c r="P72" s="332"/>
      <c r="Q72" s="332"/>
      <c r="R72" s="332"/>
      <c r="S72" s="332"/>
      <c r="T72" s="332"/>
      <c r="U72" s="332"/>
      <c r="V72" s="332"/>
      <c r="W72" s="332"/>
      <c r="X72" s="332"/>
      <c r="Y72" s="332"/>
      <c r="Z72" s="332"/>
    </row>
    <row r="73" spans="1:26" ht="14.25" customHeight="1">
      <c r="A73" s="332"/>
      <c r="B73" s="332"/>
      <c r="C73" s="332"/>
      <c r="D73" s="332"/>
      <c r="E73" s="332"/>
      <c r="F73" s="332"/>
      <c r="G73" s="332"/>
      <c r="H73" s="332"/>
      <c r="I73" s="332"/>
      <c r="J73" s="332"/>
      <c r="K73" s="332"/>
      <c r="L73" s="332"/>
      <c r="M73" s="332"/>
      <c r="N73" s="332"/>
      <c r="O73" s="332"/>
      <c r="P73" s="332"/>
      <c r="Q73" s="332"/>
      <c r="R73" s="332"/>
      <c r="S73" s="332"/>
      <c r="T73" s="332"/>
      <c r="U73" s="332"/>
      <c r="V73" s="332"/>
      <c r="W73" s="332"/>
      <c r="X73" s="332"/>
      <c r="Y73" s="332"/>
      <c r="Z73" s="332"/>
    </row>
    <row r="74" spans="1:26" ht="14.25" customHeight="1">
      <c r="A74" s="332"/>
      <c r="B74" s="332"/>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row>
    <row r="75" spans="1:26" ht="14.25" customHeight="1">
      <c r="A75" s="332"/>
      <c r="B75" s="332"/>
      <c r="C75" s="332"/>
      <c r="D75" s="332"/>
      <c r="E75" s="332"/>
      <c r="F75" s="332"/>
      <c r="G75" s="332"/>
      <c r="H75" s="332"/>
      <c r="I75" s="332"/>
      <c r="J75" s="332"/>
      <c r="K75" s="332"/>
      <c r="L75" s="332"/>
      <c r="M75" s="332"/>
      <c r="N75" s="332"/>
      <c r="O75" s="332"/>
      <c r="P75" s="332"/>
      <c r="Q75" s="332"/>
      <c r="R75" s="332"/>
      <c r="S75" s="332"/>
      <c r="T75" s="332"/>
      <c r="U75" s="332"/>
      <c r="V75" s="332"/>
      <c r="W75" s="332"/>
      <c r="X75" s="332"/>
      <c r="Y75" s="332"/>
      <c r="Z75" s="332"/>
    </row>
    <row r="76" spans="1:26" ht="14.25" customHeight="1">
      <c r="A76" s="332"/>
      <c r="B76" s="332"/>
      <c r="C76" s="332"/>
      <c r="D76" s="332"/>
      <c r="E76" s="332"/>
      <c r="F76" s="332"/>
      <c r="G76" s="332"/>
      <c r="H76" s="332"/>
      <c r="I76" s="332"/>
      <c r="J76" s="332"/>
      <c r="K76" s="332"/>
      <c r="L76" s="332"/>
      <c r="M76" s="332"/>
      <c r="N76" s="332"/>
      <c r="O76" s="332"/>
      <c r="P76" s="332"/>
      <c r="Q76" s="332"/>
      <c r="R76" s="332"/>
      <c r="S76" s="332"/>
      <c r="T76" s="332"/>
      <c r="U76" s="332"/>
      <c r="V76" s="332"/>
      <c r="W76" s="332"/>
      <c r="X76" s="332"/>
      <c r="Y76" s="332"/>
      <c r="Z76" s="332"/>
    </row>
    <row r="77" spans="1:26" ht="14.25" customHeight="1">
      <c r="A77" s="332"/>
      <c r="B77" s="332"/>
      <c r="C77" s="332"/>
      <c r="D77" s="332"/>
      <c r="E77" s="332"/>
      <c r="F77" s="332"/>
      <c r="G77" s="332"/>
      <c r="H77" s="332"/>
      <c r="I77" s="332"/>
      <c r="J77" s="332"/>
      <c r="K77" s="332"/>
      <c r="L77" s="332"/>
      <c r="M77" s="332"/>
      <c r="N77" s="332"/>
      <c r="O77" s="332"/>
      <c r="P77" s="332"/>
      <c r="Q77" s="332"/>
      <c r="R77" s="332"/>
      <c r="S77" s="332"/>
      <c r="T77" s="332"/>
      <c r="U77" s="332"/>
      <c r="V77" s="332"/>
      <c r="W77" s="332"/>
      <c r="X77" s="332"/>
      <c r="Y77" s="332"/>
      <c r="Z77" s="332"/>
    </row>
    <row r="78" spans="1:26" ht="14.25" customHeight="1">
      <c r="A78" s="332"/>
      <c r="B78" s="332"/>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row>
    <row r="79" spans="1:26" ht="14.25" customHeight="1">
      <c r="A79" s="332"/>
      <c r="B79" s="332"/>
      <c r="C79" s="332"/>
      <c r="D79" s="332"/>
      <c r="E79" s="332"/>
      <c r="F79" s="332"/>
      <c r="G79" s="332"/>
      <c r="H79" s="332"/>
      <c r="I79" s="332"/>
      <c r="J79" s="332"/>
      <c r="K79" s="332"/>
      <c r="L79" s="332"/>
      <c r="M79" s="332"/>
      <c r="N79" s="332"/>
      <c r="O79" s="332"/>
      <c r="P79" s="332"/>
      <c r="Q79" s="332"/>
      <c r="R79" s="332"/>
      <c r="S79" s="332"/>
      <c r="T79" s="332"/>
      <c r="U79" s="332"/>
      <c r="V79" s="332"/>
      <c r="W79" s="332"/>
      <c r="X79" s="332"/>
      <c r="Y79" s="332"/>
      <c r="Z79" s="332"/>
    </row>
    <row r="80" spans="1:26" ht="14.25" customHeight="1">
      <c r="A80" s="332"/>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2"/>
      <c r="Z80" s="332"/>
    </row>
    <row r="81" spans="1:26" ht="14.25" customHeight="1">
      <c r="A81" s="332"/>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row>
    <row r="82" spans="1:26" ht="14.25" customHeight="1">
      <c r="A82" s="332"/>
      <c r="B82" s="332"/>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row>
    <row r="83" spans="1:26" ht="14.25" customHeight="1">
      <c r="A83" s="332"/>
      <c r="B83" s="332"/>
      <c r="C83" s="332"/>
      <c r="D83" s="332"/>
      <c r="E83" s="332"/>
      <c r="F83" s="332"/>
      <c r="G83" s="332"/>
      <c r="H83" s="332"/>
      <c r="I83" s="332"/>
      <c r="J83" s="332"/>
      <c r="K83" s="332"/>
      <c r="L83" s="332"/>
      <c r="M83" s="332"/>
      <c r="N83" s="332"/>
      <c r="O83" s="332"/>
      <c r="P83" s="332"/>
      <c r="Q83" s="332"/>
      <c r="R83" s="332"/>
      <c r="S83" s="332"/>
      <c r="T83" s="332"/>
      <c r="U83" s="332"/>
      <c r="V83" s="332"/>
      <c r="W83" s="332"/>
      <c r="X83" s="332"/>
      <c r="Y83" s="332"/>
      <c r="Z83" s="332"/>
    </row>
    <row r="84" spans="1:26" ht="14.25" customHeight="1">
      <c r="A84" s="332"/>
      <c r="B84" s="332"/>
      <c r="C84" s="332"/>
      <c r="D84" s="332"/>
      <c r="E84" s="332"/>
      <c r="F84" s="332"/>
      <c r="G84" s="332"/>
      <c r="H84" s="332"/>
      <c r="I84" s="332"/>
      <c r="J84" s="332"/>
      <c r="K84" s="332"/>
      <c r="L84" s="332"/>
      <c r="M84" s="332"/>
      <c r="N84" s="332"/>
      <c r="O84" s="332"/>
      <c r="P84" s="332"/>
      <c r="Q84" s="332"/>
      <c r="R84" s="332"/>
      <c r="S84" s="332"/>
      <c r="T84" s="332"/>
      <c r="U84" s="332"/>
      <c r="V84" s="332"/>
      <c r="W84" s="332"/>
      <c r="X84" s="332"/>
      <c r="Y84" s="332"/>
      <c r="Z84" s="332"/>
    </row>
    <row r="85" spans="1:26" ht="14.25" customHeight="1">
      <c r="A85" s="332"/>
      <c r="B85" s="332"/>
      <c r="C85" s="332"/>
      <c r="D85" s="332"/>
      <c r="E85" s="332"/>
      <c r="F85" s="332"/>
      <c r="G85" s="332"/>
      <c r="H85" s="332"/>
      <c r="I85" s="332"/>
      <c r="J85" s="332"/>
      <c r="K85" s="332"/>
      <c r="L85" s="332"/>
      <c r="M85" s="332"/>
      <c r="N85" s="332"/>
      <c r="O85" s="332"/>
      <c r="P85" s="332"/>
      <c r="Q85" s="332"/>
      <c r="R85" s="332"/>
      <c r="S85" s="332"/>
      <c r="T85" s="332"/>
      <c r="U85" s="332"/>
      <c r="V85" s="332"/>
      <c r="W85" s="332"/>
      <c r="X85" s="332"/>
      <c r="Y85" s="332"/>
      <c r="Z85" s="332"/>
    </row>
    <row r="86" spans="1:26" ht="14.25" customHeight="1">
      <c r="A86" s="332"/>
      <c r="B86" s="332"/>
      <c r="C86" s="332"/>
      <c r="D86" s="332"/>
      <c r="E86" s="332"/>
      <c r="F86" s="332"/>
      <c r="G86" s="332"/>
      <c r="H86" s="332"/>
      <c r="I86" s="332"/>
      <c r="J86" s="332"/>
      <c r="K86" s="332"/>
      <c r="L86" s="332"/>
      <c r="M86" s="332"/>
      <c r="N86" s="332"/>
      <c r="O86" s="332"/>
      <c r="P86" s="332"/>
      <c r="Q86" s="332"/>
      <c r="R86" s="332"/>
      <c r="S86" s="332"/>
      <c r="T86" s="332"/>
      <c r="U86" s="332"/>
      <c r="V86" s="332"/>
      <c r="W86" s="332"/>
      <c r="X86" s="332"/>
      <c r="Y86" s="332"/>
      <c r="Z86" s="332"/>
    </row>
    <row r="87" spans="1:26" ht="14.25" customHeight="1">
      <c r="A87" s="332"/>
      <c r="B87" s="332"/>
      <c r="C87" s="332"/>
      <c r="D87" s="332"/>
      <c r="E87" s="332"/>
      <c r="F87" s="332"/>
      <c r="G87" s="332"/>
      <c r="H87" s="332"/>
      <c r="I87" s="332"/>
      <c r="J87" s="332"/>
      <c r="K87" s="332"/>
      <c r="L87" s="332"/>
      <c r="M87" s="332"/>
      <c r="N87" s="332"/>
      <c r="O87" s="332"/>
      <c r="P87" s="332"/>
      <c r="Q87" s="332"/>
      <c r="R87" s="332"/>
      <c r="S87" s="332"/>
      <c r="T87" s="332"/>
      <c r="U87" s="332"/>
      <c r="V87" s="332"/>
      <c r="W87" s="332"/>
      <c r="X87" s="332"/>
      <c r="Y87" s="332"/>
      <c r="Z87" s="332"/>
    </row>
    <row r="88" spans="1:26" ht="14.25" customHeight="1">
      <c r="A88" s="332"/>
      <c r="B88" s="332"/>
      <c r="C88" s="332"/>
      <c r="D88" s="332"/>
      <c r="E88" s="332"/>
      <c r="F88" s="332"/>
      <c r="G88" s="332"/>
      <c r="H88" s="332"/>
      <c r="I88" s="332"/>
      <c r="J88" s="332"/>
      <c r="K88" s="332"/>
      <c r="L88" s="332"/>
      <c r="M88" s="332"/>
      <c r="N88" s="332"/>
      <c r="O88" s="332"/>
      <c r="P88" s="332"/>
      <c r="Q88" s="332"/>
      <c r="R88" s="332"/>
      <c r="S88" s="332"/>
      <c r="T88" s="332"/>
      <c r="U88" s="332"/>
      <c r="V88" s="332"/>
      <c r="W88" s="332"/>
      <c r="X88" s="332"/>
      <c r="Y88" s="332"/>
      <c r="Z88" s="332"/>
    </row>
    <row r="89" spans="1:26" ht="14.25" customHeight="1">
      <c r="A89" s="332"/>
      <c r="B89" s="332"/>
      <c r="C89" s="332"/>
      <c r="D89" s="332"/>
      <c r="E89" s="332"/>
      <c r="F89" s="332"/>
      <c r="G89" s="332"/>
      <c r="H89" s="332"/>
      <c r="I89" s="332"/>
      <c r="J89" s="332"/>
      <c r="K89" s="332"/>
      <c r="L89" s="332"/>
      <c r="M89" s="332"/>
      <c r="N89" s="332"/>
      <c r="O89" s="332"/>
      <c r="P89" s="332"/>
      <c r="Q89" s="332"/>
      <c r="R89" s="332"/>
      <c r="S89" s="332"/>
      <c r="T89" s="332"/>
      <c r="U89" s="332"/>
      <c r="V89" s="332"/>
      <c r="W89" s="332"/>
      <c r="X89" s="332"/>
      <c r="Y89" s="332"/>
      <c r="Z89" s="332"/>
    </row>
    <row r="90" spans="1:26" ht="14.25" customHeight="1">
      <c r="A90" s="332"/>
      <c r="B90" s="332"/>
      <c r="C90" s="332"/>
      <c r="D90" s="332"/>
      <c r="E90" s="332"/>
      <c r="F90" s="332"/>
      <c r="G90" s="332"/>
      <c r="H90" s="332"/>
      <c r="I90" s="332"/>
      <c r="J90" s="332"/>
      <c r="K90" s="332"/>
      <c r="L90" s="332"/>
      <c r="M90" s="332"/>
      <c r="N90" s="332"/>
      <c r="O90" s="332"/>
      <c r="P90" s="332"/>
      <c r="Q90" s="332"/>
      <c r="R90" s="332"/>
      <c r="S90" s="332"/>
      <c r="T90" s="332"/>
      <c r="U90" s="332"/>
      <c r="V90" s="332"/>
      <c r="W90" s="332"/>
      <c r="X90" s="332"/>
      <c r="Y90" s="332"/>
      <c r="Z90" s="332"/>
    </row>
    <row r="91" spans="1:26" ht="14.25" customHeight="1">
      <c r="A91" s="332"/>
      <c r="B91" s="332"/>
      <c r="C91" s="332"/>
      <c r="D91" s="332"/>
      <c r="E91" s="332"/>
      <c r="F91" s="332"/>
      <c r="G91" s="332"/>
      <c r="H91" s="332"/>
      <c r="I91" s="332"/>
      <c r="J91" s="332"/>
      <c r="K91" s="332"/>
      <c r="L91" s="332"/>
      <c r="M91" s="332"/>
      <c r="N91" s="332"/>
      <c r="O91" s="332"/>
      <c r="P91" s="332"/>
      <c r="Q91" s="332"/>
      <c r="R91" s="332"/>
      <c r="S91" s="332"/>
      <c r="T91" s="332"/>
      <c r="U91" s="332"/>
      <c r="V91" s="332"/>
      <c r="W91" s="332"/>
      <c r="X91" s="332"/>
      <c r="Y91" s="332"/>
      <c r="Z91" s="332"/>
    </row>
    <row r="92" spans="1:26" ht="14.25" customHeight="1">
      <c r="A92" s="332"/>
      <c r="B92" s="332"/>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row>
    <row r="93" spans="1:26" ht="14.25" customHeight="1">
      <c r="A93" s="332"/>
      <c r="B93" s="332"/>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row>
    <row r="94" spans="1:26" ht="14.25" customHeight="1">
      <c r="A94" s="332"/>
      <c r="B94" s="332"/>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row>
    <row r="95" spans="1:26" ht="14.25" customHeight="1">
      <c r="A95" s="332"/>
      <c r="B95" s="332"/>
      <c r="C95" s="332"/>
      <c r="D95" s="332"/>
      <c r="E95" s="332"/>
      <c r="F95" s="332"/>
      <c r="G95" s="332"/>
      <c r="H95" s="332"/>
      <c r="I95" s="332"/>
      <c r="J95" s="332"/>
      <c r="K95" s="332"/>
      <c r="L95" s="332"/>
      <c r="M95" s="332"/>
      <c r="N95" s="332"/>
      <c r="O95" s="332"/>
      <c r="P95" s="332"/>
      <c r="Q95" s="332"/>
      <c r="R95" s="332"/>
      <c r="S95" s="332"/>
      <c r="T95" s="332"/>
      <c r="U95" s="332"/>
      <c r="V95" s="332"/>
      <c r="W95" s="332"/>
      <c r="X95" s="332"/>
      <c r="Y95" s="332"/>
      <c r="Z95" s="332"/>
    </row>
    <row r="96" spans="1:26" ht="14.25" customHeight="1">
      <c r="A96" s="332"/>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row>
    <row r="97" spans="1:26" ht="14.25" customHeight="1">
      <c r="A97" s="332"/>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332"/>
    </row>
    <row r="98" spans="1:26" ht="14.25" customHeight="1">
      <c r="A98" s="332"/>
      <c r="B98" s="332"/>
      <c r="C98" s="332"/>
      <c r="D98" s="332"/>
      <c r="E98" s="332"/>
      <c r="F98" s="332"/>
      <c r="G98" s="332"/>
      <c r="H98" s="332"/>
      <c r="I98" s="332"/>
      <c r="J98" s="332"/>
      <c r="K98" s="332"/>
      <c r="L98" s="332"/>
      <c r="M98" s="332"/>
      <c r="N98" s="332"/>
      <c r="O98" s="332"/>
      <c r="P98" s="332"/>
      <c r="Q98" s="332"/>
      <c r="R98" s="332"/>
      <c r="S98" s="332"/>
      <c r="T98" s="332"/>
      <c r="U98" s="332"/>
      <c r="V98" s="332"/>
      <c r="W98" s="332"/>
      <c r="X98" s="332"/>
      <c r="Y98" s="332"/>
      <c r="Z98" s="332"/>
    </row>
    <row r="99" spans="1:26" ht="14.25" customHeight="1">
      <c r="A99" s="332"/>
      <c r="B99" s="332"/>
      <c r="C99" s="332"/>
      <c r="D99" s="332"/>
      <c r="E99" s="332"/>
      <c r="F99" s="332"/>
      <c r="G99" s="332"/>
      <c r="H99" s="332"/>
      <c r="I99" s="332"/>
      <c r="J99" s="332"/>
      <c r="K99" s="332"/>
      <c r="L99" s="332"/>
      <c r="M99" s="332"/>
      <c r="N99" s="332"/>
      <c r="O99" s="332"/>
      <c r="P99" s="332"/>
      <c r="Q99" s="332"/>
      <c r="R99" s="332"/>
      <c r="S99" s="332"/>
      <c r="T99" s="332"/>
      <c r="U99" s="332"/>
      <c r="V99" s="332"/>
      <c r="W99" s="332"/>
      <c r="X99" s="332"/>
      <c r="Y99" s="332"/>
      <c r="Z99" s="332"/>
    </row>
    <row r="100" spans="1:26" ht="14.25" customHeight="1">
      <c r="A100" s="332"/>
      <c r="B100" s="332"/>
      <c r="C100" s="332"/>
      <c r="D100" s="332"/>
      <c r="E100" s="332"/>
      <c r="F100" s="332"/>
      <c r="G100" s="332"/>
      <c r="H100" s="332"/>
      <c r="I100" s="332"/>
      <c r="J100" s="332"/>
      <c r="K100" s="332"/>
      <c r="L100" s="332"/>
      <c r="M100" s="332"/>
      <c r="N100" s="332"/>
      <c r="O100" s="332"/>
      <c r="P100" s="332"/>
      <c r="Q100" s="332"/>
      <c r="R100" s="332"/>
      <c r="S100" s="332"/>
      <c r="T100" s="332"/>
      <c r="U100" s="332"/>
      <c r="V100" s="332"/>
      <c r="W100" s="332"/>
      <c r="X100" s="332"/>
      <c r="Y100" s="332"/>
      <c r="Z100" s="332"/>
    </row>
    <row r="101" spans="1:26" ht="14.25" customHeight="1">
      <c r="A101" s="332"/>
      <c r="B101" s="332"/>
      <c r="C101" s="332"/>
      <c r="D101" s="332"/>
      <c r="E101" s="332"/>
      <c r="F101" s="332"/>
      <c r="G101" s="332"/>
      <c r="H101" s="332"/>
      <c r="I101" s="332"/>
      <c r="J101" s="332"/>
      <c r="K101" s="332"/>
      <c r="L101" s="332"/>
      <c r="M101" s="332"/>
      <c r="N101" s="332"/>
      <c r="O101" s="332"/>
      <c r="P101" s="332"/>
      <c r="Q101" s="332"/>
      <c r="R101" s="332"/>
      <c r="S101" s="332"/>
      <c r="T101" s="332"/>
      <c r="U101" s="332"/>
      <c r="V101" s="332"/>
      <c r="W101" s="332"/>
      <c r="X101" s="332"/>
      <c r="Y101" s="332"/>
      <c r="Z101" s="332"/>
    </row>
    <row r="102" spans="1:26" ht="14.25" customHeight="1">
      <c r="A102" s="332"/>
      <c r="B102" s="332"/>
      <c r="C102" s="332"/>
      <c r="D102" s="332"/>
      <c r="E102" s="332"/>
      <c r="F102" s="332"/>
      <c r="G102" s="332"/>
      <c r="H102" s="332"/>
      <c r="I102" s="332"/>
      <c r="J102" s="332"/>
      <c r="K102" s="332"/>
      <c r="L102" s="332"/>
      <c r="M102" s="332"/>
      <c r="N102" s="332"/>
      <c r="O102" s="332"/>
      <c r="P102" s="332"/>
      <c r="Q102" s="332"/>
      <c r="R102" s="332"/>
      <c r="S102" s="332"/>
      <c r="T102" s="332"/>
      <c r="U102" s="332"/>
      <c r="V102" s="332"/>
      <c r="W102" s="332"/>
      <c r="X102" s="332"/>
      <c r="Y102" s="332"/>
      <c r="Z102" s="332"/>
    </row>
    <row r="103" spans="1:26" ht="14.25" customHeight="1">
      <c r="A103" s="332"/>
      <c r="B103" s="332"/>
      <c r="C103" s="332"/>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row>
    <row r="104" spans="1:26" ht="14.25" customHeight="1">
      <c r="A104" s="332"/>
      <c r="B104" s="332"/>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row>
    <row r="105" spans="1:26" ht="14.25" customHeight="1">
      <c r="A105" s="332"/>
      <c r="B105" s="332"/>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row>
    <row r="106" spans="1:26" ht="14.25" customHeight="1">
      <c r="A106" s="332"/>
      <c r="B106" s="332"/>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2"/>
      <c r="Z106" s="332"/>
    </row>
    <row r="107" spans="1:26" ht="14.25" customHeight="1">
      <c r="A107" s="332"/>
      <c r="B107" s="332"/>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row>
    <row r="108" spans="1:26" ht="14.25" customHeight="1">
      <c r="A108" s="332"/>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row>
    <row r="109" spans="1:26" ht="14.25" customHeight="1">
      <c r="A109" s="332"/>
      <c r="B109" s="332"/>
      <c r="C109" s="332"/>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row>
    <row r="110" spans="1:26" ht="14.25" customHeight="1">
      <c r="A110" s="332"/>
      <c r="B110" s="332"/>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row>
    <row r="111" spans="1:26" ht="14.25" customHeight="1">
      <c r="A111" s="332"/>
      <c r="B111" s="332"/>
      <c r="C111" s="332"/>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row>
    <row r="112" spans="1:26" ht="14.25" customHeight="1">
      <c r="A112" s="332"/>
      <c r="B112" s="332"/>
      <c r="C112" s="332"/>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row>
    <row r="113" spans="1:26" ht="14.25" customHeight="1">
      <c r="A113" s="332"/>
      <c r="B113" s="332"/>
      <c r="C113" s="332"/>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row>
    <row r="114" spans="1:26" ht="14.25" customHeight="1">
      <c r="A114" s="332"/>
      <c r="B114" s="332"/>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row>
    <row r="115" spans="1:26" ht="14.25" customHeight="1">
      <c r="A115" s="332"/>
      <c r="B115" s="332"/>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row>
    <row r="116" spans="1:26" ht="14.25" customHeight="1">
      <c r="A116" s="332"/>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row>
    <row r="117" spans="1:26" ht="14.25" customHeight="1">
      <c r="A117" s="332"/>
      <c r="B117" s="332"/>
      <c r="C117" s="332"/>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row>
    <row r="118" spans="1:26" ht="14.25" customHeight="1">
      <c r="A118" s="332"/>
      <c r="B118" s="332"/>
      <c r="C118" s="332"/>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332"/>
      <c r="Z118" s="332"/>
    </row>
    <row r="119" spans="1:26" ht="14.25" customHeight="1">
      <c r="A119" s="332"/>
      <c r="B119" s="332"/>
      <c r="C119" s="332"/>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row>
    <row r="120" spans="1:26" ht="14.25" customHeight="1">
      <c r="A120" s="332"/>
      <c r="B120" s="332"/>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row>
    <row r="121" spans="1:26" ht="14.25" customHeight="1">
      <c r="A121" s="332"/>
      <c r="B121" s="332"/>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row>
    <row r="122" spans="1:26" ht="14.25" customHeight="1">
      <c r="A122" s="332"/>
      <c r="B122" s="332"/>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row>
    <row r="123" spans="1:26" ht="14.25" customHeight="1">
      <c r="A123" s="332"/>
      <c r="B123" s="332"/>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332"/>
    </row>
    <row r="124" spans="1:26" ht="14.25" customHeight="1">
      <c r="A124" s="332"/>
      <c r="B124" s="332"/>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row>
    <row r="125" spans="1:26" ht="14.25" customHeight="1">
      <c r="A125" s="332"/>
      <c r="B125" s="332"/>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row>
    <row r="126" spans="1:26" ht="14.25" customHeight="1">
      <c r="A126" s="332"/>
      <c r="B126" s="332"/>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row>
    <row r="127" spans="1:26" ht="14.25" customHeight="1">
      <c r="A127" s="332"/>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row>
    <row r="128" spans="1:26" ht="14.25" customHeight="1">
      <c r="A128" s="332"/>
      <c r="B128" s="332"/>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row>
    <row r="129" spans="1:26" ht="14.25" customHeight="1">
      <c r="A129" s="332"/>
      <c r="B129" s="332"/>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row>
    <row r="130" spans="1:26" ht="14.25" customHeight="1">
      <c r="A130" s="332"/>
      <c r="B130" s="332"/>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row>
    <row r="131" spans="1:26" ht="14.25" customHeight="1">
      <c r="A131" s="332"/>
      <c r="B131" s="332"/>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row>
    <row r="132" spans="1:26" ht="14.25" customHeight="1">
      <c r="A132" s="332"/>
      <c r="B132" s="332"/>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row>
    <row r="133" spans="1:26" ht="14.25" customHeight="1">
      <c r="A133" s="332"/>
      <c r="B133" s="332"/>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row>
    <row r="134" spans="1:26" ht="14.25" customHeight="1">
      <c r="A134" s="332"/>
      <c r="B134" s="332"/>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row>
    <row r="135" spans="1:26" ht="14.25" customHeight="1">
      <c r="A135" s="332"/>
      <c r="B135" s="332"/>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row>
    <row r="136" spans="1:26" ht="14.25" customHeight="1">
      <c r="A136" s="332"/>
      <c r="B136" s="332"/>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row>
    <row r="137" spans="1:26" ht="14.25" customHeight="1">
      <c r="A137" s="332"/>
      <c r="B137" s="332"/>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row>
    <row r="138" spans="1:26" ht="14.25" customHeight="1">
      <c r="A138" s="332"/>
      <c r="B138" s="332"/>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row>
    <row r="139" spans="1:26" ht="14.25" customHeight="1">
      <c r="A139" s="332"/>
      <c r="B139" s="332"/>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row>
    <row r="140" spans="1:26" ht="14.25" customHeight="1">
      <c r="A140" s="332"/>
      <c r="B140" s="332"/>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row>
    <row r="141" spans="1:26" ht="14.25" customHeight="1">
      <c r="A141" s="332"/>
      <c r="B141" s="332"/>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row>
    <row r="142" spans="1:26" ht="14.25" customHeight="1">
      <c r="A142" s="332"/>
      <c r="B142" s="332"/>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row>
    <row r="143" spans="1:26" ht="14.25" customHeight="1">
      <c r="A143" s="332"/>
      <c r="B143" s="332"/>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row>
    <row r="144" spans="1:26" ht="14.25" customHeight="1">
      <c r="A144" s="332"/>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row>
    <row r="145" spans="1:26" ht="14.25" customHeight="1">
      <c r="A145" s="332"/>
      <c r="B145" s="332"/>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row>
    <row r="146" spans="1:26" ht="14.25" customHeight="1">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row>
    <row r="147" spans="1:26" ht="14.25" customHeight="1">
      <c r="A147" s="332"/>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row>
    <row r="148" spans="1:26" ht="14.25" customHeight="1">
      <c r="A148" s="332"/>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row>
    <row r="149" spans="1:26" ht="14.25" customHeight="1">
      <c r="A149" s="332"/>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row>
    <row r="150" spans="1:26" ht="14.25" customHeight="1">
      <c r="A150" s="332"/>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row>
    <row r="151" spans="1:26" ht="14.25" customHeight="1">
      <c r="A151" s="332"/>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row>
    <row r="152" spans="1:26" ht="14.25" customHeight="1">
      <c r="A152" s="332"/>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row>
    <row r="153" spans="1:26" ht="14.25" customHeight="1">
      <c r="A153" s="332"/>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row>
    <row r="154" spans="1:26" ht="14.25" customHeight="1">
      <c r="A154" s="332"/>
      <c r="B154" s="332"/>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row>
    <row r="155" spans="1:26" ht="14.25" customHeight="1">
      <c r="A155" s="332"/>
      <c r="B155" s="332"/>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row>
    <row r="156" spans="1:26" ht="14.25" customHeight="1">
      <c r="A156" s="332"/>
      <c r="B156" s="332"/>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row>
    <row r="157" spans="1:26" ht="14.25" customHeight="1">
      <c r="A157" s="332"/>
      <c r="B157" s="332"/>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row>
    <row r="158" spans="1:26" ht="14.25" customHeight="1">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row>
    <row r="159" spans="1:26" ht="14.25" customHeight="1">
      <c r="A159" s="332"/>
      <c r="B159" s="332"/>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row>
    <row r="160" spans="1:26" ht="14.25" customHeight="1">
      <c r="A160" s="332"/>
      <c r="B160" s="332"/>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row>
    <row r="161" spans="1:26" ht="14.25" customHeight="1">
      <c r="A161" s="332"/>
      <c r="B161" s="332"/>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row>
    <row r="162" spans="1:26" ht="14.25" customHeight="1">
      <c r="A162" s="332"/>
      <c r="B162" s="332"/>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row>
    <row r="163" spans="1:26" ht="14.25" customHeight="1">
      <c r="A163" s="332"/>
      <c r="B163" s="332"/>
      <c r="C163" s="332"/>
      <c r="D163" s="332"/>
      <c r="E163" s="332"/>
      <c r="F163" s="332"/>
      <c r="G163" s="332"/>
      <c r="H163" s="332"/>
      <c r="I163" s="332"/>
      <c r="J163" s="332"/>
      <c r="K163" s="332"/>
      <c r="L163" s="332"/>
      <c r="M163" s="332"/>
      <c r="N163" s="332"/>
      <c r="O163" s="332"/>
      <c r="P163" s="332"/>
      <c r="Q163" s="332"/>
      <c r="R163" s="332"/>
      <c r="S163" s="332"/>
      <c r="T163" s="332"/>
      <c r="U163" s="332"/>
      <c r="V163" s="332"/>
      <c r="W163" s="332"/>
      <c r="X163" s="332"/>
      <c r="Y163" s="332"/>
      <c r="Z163" s="332"/>
    </row>
    <row r="164" spans="1:26" ht="14.25" customHeight="1">
      <c r="A164" s="332"/>
      <c r="B164" s="332"/>
      <c r="C164" s="332"/>
      <c r="D164" s="332"/>
      <c r="E164" s="332"/>
      <c r="F164" s="332"/>
      <c r="G164" s="332"/>
      <c r="H164" s="332"/>
      <c r="I164" s="332"/>
      <c r="J164" s="332"/>
      <c r="K164" s="332"/>
      <c r="L164" s="332"/>
      <c r="M164" s="332"/>
      <c r="N164" s="332"/>
      <c r="O164" s="332"/>
      <c r="P164" s="332"/>
      <c r="Q164" s="332"/>
      <c r="R164" s="332"/>
      <c r="S164" s="332"/>
      <c r="T164" s="332"/>
      <c r="U164" s="332"/>
      <c r="V164" s="332"/>
      <c r="W164" s="332"/>
      <c r="X164" s="332"/>
      <c r="Y164" s="332"/>
      <c r="Z164" s="332"/>
    </row>
    <row r="165" spans="1:26" ht="14.25" customHeight="1">
      <c r="A165" s="332"/>
      <c r="B165" s="332"/>
      <c r="C165" s="332"/>
      <c r="D165" s="332"/>
      <c r="E165" s="332"/>
      <c r="F165" s="332"/>
      <c r="G165" s="332"/>
      <c r="H165" s="332"/>
      <c r="I165" s="332"/>
      <c r="J165" s="332"/>
      <c r="K165" s="332"/>
      <c r="L165" s="332"/>
      <c r="M165" s="332"/>
      <c r="N165" s="332"/>
      <c r="O165" s="332"/>
      <c r="P165" s="332"/>
      <c r="Q165" s="332"/>
      <c r="R165" s="332"/>
      <c r="S165" s="332"/>
      <c r="T165" s="332"/>
      <c r="U165" s="332"/>
      <c r="V165" s="332"/>
      <c r="W165" s="332"/>
      <c r="X165" s="332"/>
      <c r="Y165" s="332"/>
      <c r="Z165" s="332"/>
    </row>
    <row r="166" spans="1:26" ht="14.25" customHeight="1">
      <c r="A166" s="332"/>
      <c r="B166" s="332"/>
      <c r="C166" s="332"/>
      <c r="D166" s="332"/>
      <c r="E166" s="332"/>
      <c r="F166" s="332"/>
      <c r="G166" s="332"/>
      <c r="H166" s="332"/>
      <c r="I166" s="332"/>
      <c r="J166" s="332"/>
      <c r="K166" s="332"/>
      <c r="L166" s="332"/>
      <c r="M166" s="332"/>
      <c r="N166" s="332"/>
      <c r="O166" s="332"/>
      <c r="P166" s="332"/>
      <c r="Q166" s="332"/>
      <c r="R166" s="332"/>
      <c r="S166" s="332"/>
      <c r="T166" s="332"/>
      <c r="U166" s="332"/>
      <c r="V166" s="332"/>
      <c r="W166" s="332"/>
      <c r="X166" s="332"/>
      <c r="Y166" s="332"/>
      <c r="Z166" s="332"/>
    </row>
    <row r="167" spans="1:26" ht="14.25" customHeight="1">
      <c r="A167" s="332"/>
      <c r="B167" s="332"/>
      <c r="C167" s="332"/>
      <c r="D167" s="332"/>
      <c r="E167" s="332"/>
      <c r="F167" s="332"/>
      <c r="G167" s="332"/>
      <c r="H167" s="332"/>
      <c r="I167" s="332"/>
      <c r="J167" s="332"/>
      <c r="K167" s="332"/>
      <c r="L167" s="332"/>
      <c r="M167" s="332"/>
      <c r="N167" s="332"/>
      <c r="O167" s="332"/>
      <c r="P167" s="332"/>
      <c r="Q167" s="332"/>
      <c r="R167" s="332"/>
      <c r="S167" s="332"/>
      <c r="T167" s="332"/>
      <c r="U167" s="332"/>
      <c r="V167" s="332"/>
      <c r="W167" s="332"/>
      <c r="X167" s="332"/>
      <c r="Y167" s="332"/>
      <c r="Z167" s="332"/>
    </row>
    <row r="168" spans="1:26" ht="14.25" customHeight="1">
      <c r="A168" s="332"/>
      <c r="B168" s="332"/>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row>
    <row r="169" spans="1:26" ht="14.25" customHeight="1">
      <c r="A169" s="332"/>
      <c r="B169" s="332"/>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row>
    <row r="170" spans="1:26" ht="14.25" customHeight="1">
      <c r="A170" s="332"/>
      <c r="B170" s="332"/>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row>
    <row r="171" spans="1:26" ht="14.25" customHeight="1">
      <c r="A171" s="332"/>
      <c r="B171" s="332"/>
      <c r="C171" s="332"/>
      <c r="D171" s="332"/>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2"/>
    </row>
    <row r="172" spans="1:26" ht="14.25" customHeight="1">
      <c r="A172" s="332"/>
      <c r="B172" s="332"/>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row>
    <row r="173" spans="1:26" ht="14.25" customHeight="1">
      <c r="A173" s="332"/>
      <c r="B173" s="332"/>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row>
    <row r="174" spans="1:26" ht="14.25" customHeight="1">
      <c r="A174" s="332"/>
      <c r="B174" s="332"/>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row>
    <row r="175" spans="1:26" ht="14.25" customHeight="1">
      <c r="A175" s="332"/>
      <c r="B175" s="332"/>
      <c r="C175" s="332"/>
      <c r="D175" s="332"/>
      <c r="E175" s="332"/>
      <c r="F175" s="332"/>
      <c r="G175" s="332"/>
      <c r="H175" s="332"/>
      <c r="I175" s="332"/>
      <c r="J175" s="332"/>
      <c r="K175" s="332"/>
      <c r="L175" s="332"/>
      <c r="M175" s="332"/>
      <c r="N175" s="332"/>
      <c r="O175" s="332"/>
      <c r="P175" s="332"/>
      <c r="Q175" s="332"/>
      <c r="R175" s="332"/>
      <c r="S175" s="332"/>
      <c r="T175" s="332"/>
      <c r="U175" s="332"/>
      <c r="V175" s="332"/>
      <c r="W175" s="332"/>
      <c r="X175" s="332"/>
      <c r="Y175" s="332"/>
      <c r="Z175" s="332"/>
    </row>
    <row r="176" spans="1:26" ht="14.25" customHeight="1">
      <c r="A176" s="332"/>
      <c r="B176" s="332"/>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row>
    <row r="177" spans="1:26" ht="14.25" customHeight="1">
      <c r="A177" s="332"/>
      <c r="B177" s="332"/>
      <c r="C177" s="332"/>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row>
    <row r="178" spans="1:26" ht="14.25" customHeight="1">
      <c r="A178" s="332"/>
      <c r="B178" s="332"/>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row>
    <row r="179" spans="1:26" ht="14.25" customHeight="1">
      <c r="A179" s="332"/>
      <c r="B179" s="332"/>
      <c r="C179" s="332"/>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row>
    <row r="180" spans="1:26" ht="14.25" customHeight="1">
      <c r="A180" s="332"/>
      <c r="B180" s="332"/>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row>
    <row r="181" spans="1:26" ht="14.25" customHeight="1">
      <c r="A181" s="332"/>
      <c r="B181" s="332"/>
      <c r="C181" s="332"/>
      <c r="D181" s="332"/>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2"/>
    </row>
    <row r="182" spans="1:26" ht="14.25" customHeight="1">
      <c r="A182" s="332"/>
      <c r="B182" s="332"/>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row>
    <row r="183" spans="1:26" ht="14.25" customHeight="1">
      <c r="A183" s="332"/>
      <c r="B183" s="332"/>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row>
    <row r="184" spans="1:26" ht="14.25" customHeight="1">
      <c r="A184" s="332"/>
      <c r="B184" s="332"/>
      <c r="C184" s="332"/>
      <c r="D184" s="332"/>
      <c r="E184" s="332"/>
      <c r="F184" s="332"/>
      <c r="G184" s="332"/>
      <c r="H184" s="332"/>
      <c r="I184" s="332"/>
      <c r="J184" s="332"/>
      <c r="K184" s="332"/>
      <c r="L184" s="332"/>
      <c r="M184" s="332"/>
      <c r="N184" s="332"/>
      <c r="O184" s="332"/>
      <c r="P184" s="332"/>
      <c r="Q184" s="332"/>
      <c r="R184" s="332"/>
      <c r="S184" s="332"/>
      <c r="T184" s="332"/>
      <c r="U184" s="332"/>
      <c r="V184" s="332"/>
      <c r="W184" s="332"/>
      <c r="X184" s="332"/>
      <c r="Y184" s="332"/>
      <c r="Z184" s="332"/>
    </row>
    <row r="185" spans="1:26" ht="14.25" customHeight="1">
      <c r="A185" s="332"/>
      <c r="B185" s="332"/>
      <c r="C185" s="332"/>
      <c r="D185" s="33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row>
    <row r="186" spans="1:26" ht="14.25" customHeight="1">
      <c r="A186" s="332"/>
      <c r="B186" s="332"/>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2"/>
      <c r="Z186" s="332"/>
    </row>
    <row r="187" spans="1:26" ht="14.25" customHeight="1">
      <c r="A187" s="332"/>
      <c r="B187" s="332"/>
      <c r="C187" s="332"/>
      <c r="D187" s="332"/>
      <c r="E187" s="332"/>
      <c r="F187" s="332"/>
      <c r="G187" s="332"/>
      <c r="H187" s="332"/>
      <c r="I187" s="332"/>
      <c r="J187" s="332"/>
      <c r="K187" s="332"/>
      <c r="L187" s="332"/>
      <c r="M187" s="332"/>
      <c r="N187" s="332"/>
      <c r="O187" s="332"/>
      <c r="P187" s="332"/>
      <c r="Q187" s="332"/>
      <c r="R187" s="332"/>
      <c r="S187" s="332"/>
      <c r="T187" s="332"/>
      <c r="U187" s="332"/>
      <c r="V187" s="332"/>
      <c r="W187" s="332"/>
      <c r="X187" s="332"/>
      <c r="Y187" s="332"/>
      <c r="Z187" s="332"/>
    </row>
    <row r="188" spans="1:26" ht="14.25" customHeight="1">
      <c r="A188" s="332"/>
      <c r="B188" s="332"/>
      <c r="C188" s="332"/>
      <c r="D188" s="332"/>
      <c r="E188" s="332"/>
      <c r="F188" s="332"/>
      <c r="G188" s="332"/>
      <c r="H188" s="332"/>
      <c r="I188" s="332"/>
      <c r="J188" s="332"/>
      <c r="K188" s="332"/>
      <c r="L188" s="332"/>
      <c r="M188" s="332"/>
      <c r="N188" s="332"/>
      <c r="O188" s="332"/>
      <c r="P188" s="332"/>
      <c r="Q188" s="332"/>
      <c r="R188" s="332"/>
      <c r="S188" s="332"/>
      <c r="T188" s="332"/>
      <c r="U188" s="332"/>
      <c r="V188" s="332"/>
      <c r="W188" s="332"/>
      <c r="X188" s="332"/>
      <c r="Y188" s="332"/>
      <c r="Z188" s="332"/>
    </row>
    <row r="189" spans="1:26" ht="14.25" customHeight="1">
      <c r="A189" s="332"/>
      <c r="B189" s="332"/>
      <c r="C189" s="332"/>
      <c r="D189" s="332"/>
      <c r="E189" s="332"/>
      <c r="F189" s="332"/>
      <c r="G189" s="332"/>
      <c r="H189" s="332"/>
      <c r="I189" s="332"/>
      <c r="J189" s="332"/>
      <c r="K189" s="332"/>
      <c r="L189" s="332"/>
      <c r="M189" s="332"/>
      <c r="N189" s="332"/>
      <c r="O189" s="332"/>
      <c r="P189" s="332"/>
      <c r="Q189" s="332"/>
      <c r="R189" s="332"/>
      <c r="S189" s="332"/>
      <c r="T189" s="332"/>
      <c r="U189" s="332"/>
      <c r="V189" s="332"/>
      <c r="W189" s="332"/>
      <c r="X189" s="332"/>
      <c r="Y189" s="332"/>
      <c r="Z189" s="332"/>
    </row>
    <row r="190" spans="1:26" ht="14.25" customHeight="1">
      <c r="A190" s="332"/>
      <c r="B190" s="332"/>
      <c r="C190" s="332"/>
      <c r="D190" s="332"/>
      <c r="E190" s="332"/>
      <c r="F190" s="332"/>
      <c r="G190" s="332"/>
      <c r="H190" s="332"/>
      <c r="I190" s="332"/>
      <c r="J190" s="332"/>
      <c r="K190" s="332"/>
      <c r="L190" s="332"/>
      <c r="M190" s="332"/>
      <c r="N190" s="332"/>
      <c r="O190" s="332"/>
      <c r="P190" s="332"/>
      <c r="Q190" s="332"/>
      <c r="R190" s="332"/>
      <c r="S190" s="332"/>
      <c r="T190" s="332"/>
      <c r="U190" s="332"/>
      <c r="V190" s="332"/>
      <c r="W190" s="332"/>
      <c r="X190" s="332"/>
      <c r="Y190" s="332"/>
      <c r="Z190" s="332"/>
    </row>
    <row r="191" spans="1:26" ht="14.25" customHeight="1">
      <c r="A191" s="332"/>
      <c r="B191" s="332"/>
      <c r="C191" s="332"/>
      <c r="D191" s="332"/>
      <c r="E191" s="332"/>
      <c r="F191" s="332"/>
      <c r="G191" s="332"/>
      <c r="H191" s="332"/>
      <c r="I191" s="332"/>
      <c r="J191" s="332"/>
      <c r="K191" s="332"/>
      <c r="L191" s="332"/>
      <c r="M191" s="332"/>
      <c r="N191" s="332"/>
      <c r="O191" s="332"/>
      <c r="P191" s="332"/>
      <c r="Q191" s="332"/>
      <c r="R191" s="332"/>
      <c r="S191" s="332"/>
      <c r="T191" s="332"/>
      <c r="U191" s="332"/>
      <c r="V191" s="332"/>
      <c r="W191" s="332"/>
      <c r="X191" s="332"/>
      <c r="Y191" s="332"/>
      <c r="Z191" s="332"/>
    </row>
    <row r="192" spans="1:26" ht="14.25" customHeight="1">
      <c r="A192" s="332"/>
      <c r="B192" s="332"/>
      <c r="C192" s="332"/>
      <c r="D192" s="332"/>
      <c r="E192" s="332"/>
      <c r="F192" s="332"/>
      <c r="G192" s="332"/>
      <c r="H192" s="332"/>
      <c r="I192" s="332"/>
      <c r="J192" s="332"/>
      <c r="K192" s="332"/>
      <c r="L192" s="332"/>
      <c r="M192" s="332"/>
      <c r="N192" s="332"/>
      <c r="O192" s="332"/>
      <c r="P192" s="332"/>
      <c r="Q192" s="332"/>
      <c r="R192" s="332"/>
      <c r="S192" s="332"/>
      <c r="T192" s="332"/>
      <c r="U192" s="332"/>
      <c r="V192" s="332"/>
      <c r="W192" s="332"/>
      <c r="X192" s="332"/>
      <c r="Y192" s="332"/>
      <c r="Z192" s="332"/>
    </row>
    <row r="193" spans="1:26" ht="14.25" customHeight="1">
      <c r="A193" s="332"/>
      <c r="B193" s="332"/>
      <c r="C193" s="332"/>
      <c r="D193" s="332"/>
      <c r="E193" s="332"/>
      <c r="F193" s="332"/>
      <c r="G193" s="332"/>
      <c r="H193" s="332"/>
      <c r="I193" s="332"/>
      <c r="J193" s="332"/>
      <c r="K193" s="332"/>
      <c r="L193" s="332"/>
      <c r="M193" s="332"/>
      <c r="N193" s="332"/>
      <c r="O193" s="332"/>
      <c r="P193" s="332"/>
      <c r="Q193" s="332"/>
      <c r="R193" s="332"/>
      <c r="S193" s="332"/>
      <c r="T193" s="332"/>
      <c r="U193" s="332"/>
      <c r="V193" s="332"/>
      <c r="W193" s="332"/>
      <c r="X193" s="332"/>
      <c r="Y193" s="332"/>
      <c r="Z193" s="332"/>
    </row>
    <row r="194" spans="1:26" ht="14.25" customHeight="1">
      <c r="A194" s="332"/>
      <c r="B194" s="332"/>
      <c r="C194" s="332"/>
      <c r="D194" s="332"/>
      <c r="E194" s="332"/>
      <c r="F194" s="332"/>
      <c r="G194" s="332"/>
      <c r="H194" s="332"/>
      <c r="I194" s="332"/>
      <c r="J194" s="332"/>
      <c r="K194" s="332"/>
      <c r="L194" s="332"/>
      <c r="M194" s="332"/>
      <c r="N194" s="332"/>
      <c r="O194" s="332"/>
      <c r="P194" s="332"/>
      <c r="Q194" s="332"/>
      <c r="R194" s="332"/>
      <c r="S194" s="332"/>
      <c r="T194" s="332"/>
      <c r="U194" s="332"/>
      <c r="V194" s="332"/>
      <c r="W194" s="332"/>
      <c r="X194" s="332"/>
      <c r="Y194" s="332"/>
      <c r="Z194" s="332"/>
    </row>
    <row r="195" spans="1:26" ht="14.25" customHeight="1">
      <c r="A195" s="332"/>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row>
    <row r="196" spans="1:26" ht="14.25" customHeight="1">
      <c r="A196" s="332"/>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row>
    <row r="197" spans="1:26" ht="14.25" customHeight="1">
      <c r="A197" s="332"/>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row>
    <row r="198" spans="1:26" ht="14.25" customHeight="1">
      <c r="A198" s="332"/>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row>
    <row r="199" spans="1:26" ht="14.25" customHeight="1">
      <c r="A199" s="332"/>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row>
    <row r="200" spans="1:26" ht="14.25" customHeight="1">
      <c r="A200" s="332"/>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row>
    <row r="201" spans="1:26" ht="14.25" customHeight="1">
      <c r="A201" s="332"/>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row>
    <row r="202" spans="1:26" ht="14.25" customHeight="1">
      <c r="A202" s="332"/>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row>
    <row r="203" spans="1:26" ht="14.25" customHeight="1">
      <c r="A203" s="332"/>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row>
    <row r="204" spans="1:26" ht="14.25" customHeight="1">
      <c r="A204" s="332"/>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row>
    <row r="205" spans="1:26" ht="14.25" customHeight="1">
      <c r="A205" s="332"/>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row>
    <row r="206" spans="1:26" ht="14.25" customHeight="1">
      <c r="A206" s="332"/>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row>
    <row r="207" spans="1:26" ht="14.25" customHeight="1">
      <c r="A207" s="332"/>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row>
    <row r="208" spans="1:26" ht="14.25" customHeight="1">
      <c r="A208" s="332"/>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row>
    <row r="209" spans="1:26" ht="14.25" customHeight="1">
      <c r="A209" s="332"/>
      <c r="B209" s="332"/>
      <c r="C209" s="332"/>
      <c r="D209" s="332"/>
      <c r="E209" s="332"/>
      <c r="F209" s="332"/>
      <c r="G209" s="332"/>
      <c r="H209" s="332"/>
      <c r="I209" s="332"/>
      <c r="J209" s="332"/>
      <c r="K209" s="332"/>
      <c r="L209" s="332"/>
      <c r="M209" s="332"/>
      <c r="N209" s="332"/>
      <c r="O209" s="332"/>
      <c r="P209" s="332"/>
      <c r="Q209" s="332"/>
      <c r="R209" s="332"/>
      <c r="S209" s="332"/>
      <c r="T209" s="332"/>
      <c r="U209" s="332"/>
      <c r="V209" s="332"/>
      <c r="W209" s="332"/>
      <c r="X209" s="332"/>
      <c r="Y209" s="332"/>
      <c r="Z209" s="332"/>
    </row>
    <row r="210" spans="1:26" ht="14.25" customHeight="1">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row>
    <row r="211" spans="1:26" ht="14.25" customHeight="1">
      <c r="A211" s="332"/>
      <c r="B211" s="332"/>
      <c r="C211" s="332"/>
      <c r="D211" s="332"/>
      <c r="E211" s="332"/>
      <c r="F211" s="332"/>
      <c r="G211" s="332"/>
      <c r="H211" s="332"/>
      <c r="I211" s="332"/>
      <c r="J211" s="332"/>
      <c r="K211" s="332"/>
      <c r="L211" s="332"/>
      <c r="M211" s="332"/>
      <c r="N211" s="332"/>
      <c r="O211" s="332"/>
      <c r="P211" s="332"/>
      <c r="Q211" s="332"/>
      <c r="R211" s="332"/>
      <c r="S211" s="332"/>
      <c r="T211" s="332"/>
      <c r="U211" s="332"/>
      <c r="V211" s="332"/>
      <c r="W211" s="332"/>
      <c r="X211" s="332"/>
      <c r="Y211" s="332"/>
      <c r="Z211" s="332"/>
    </row>
    <row r="212" spans="1:26" ht="14.25" customHeight="1">
      <c r="A212" s="332"/>
      <c r="B212" s="332"/>
      <c r="C212" s="332"/>
      <c r="D212" s="332"/>
      <c r="E212" s="332"/>
      <c r="F212" s="332"/>
      <c r="G212" s="332"/>
      <c r="H212" s="332"/>
      <c r="I212" s="332"/>
      <c r="J212" s="332"/>
      <c r="K212" s="332"/>
      <c r="L212" s="332"/>
      <c r="M212" s="332"/>
      <c r="N212" s="332"/>
      <c r="O212" s="332"/>
      <c r="P212" s="332"/>
      <c r="Q212" s="332"/>
      <c r="R212" s="332"/>
      <c r="S212" s="332"/>
      <c r="T212" s="332"/>
      <c r="U212" s="332"/>
      <c r="V212" s="332"/>
      <c r="W212" s="332"/>
      <c r="X212" s="332"/>
      <c r="Y212" s="332"/>
      <c r="Z212" s="332"/>
    </row>
    <row r="213" spans="1:26" ht="14.25" customHeight="1">
      <c r="A213" s="332"/>
      <c r="B213" s="332"/>
      <c r="C213" s="332"/>
      <c r="D213" s="332"/>
      <c r="E213" s="332"/>
      <c r="F213" s="332"/>
      <c r="G213" s="332"/>
      <c r="H213" s="332"/>
      <c r="I213" s="332"/>
      <c r="J213" s="332"/>
      <c r="K213" s="332"/>
      <c r="L213" s="332"/>
      <c r="M213" s="332"/>
      <c r="N213" s="332"/>
      <c r="O213" s="332"/>
      <c r="P213" s="332"/>
      <c r="Q213" s="332"/>
      <c r="R213" s="332"/>
      <c r="S213" s="332"/>
      <c r="T213" s="332"/>
      <c r="U213" s="332"/>
      <c r="V213" s="332"/>
      <c r="W213" s="332"/>
      <c r="X213" s="332"/>
      <c r="Y213" s="332"/>
      <c r="Z213" s="332"/>
    </row>
    <row r="214" spans="1:26" ht="14.25" customHeight="1">
      <c r="A214" s="332"/>
      <c r="B214" s="332"/>
      <c r="C214" s="332"/>
      <c r="D214" s="332"/>
      <c r="E214" s="332"/>
      <c r="F214" s="332"/>
      <c r="G214" s="332"/>
      <c r="H214" s="332"/>
      <c r="I214" s="332"/>
      <c r="J214" s="332"/>
      <c r="K214" s="332"/>
      <c r="L214" s="332"/>
      <c r="M214" s="332"/>
      <c r="N214" s="332"/>
      <c r="O214" s="332"/>
      <c r="P214" s="332"/>
      <c r="Q214" s="332"/>
      <c r="R214" s="332"/>
      <c r="S214" s="332"/>
      <c r="T214" s="332"/>
      <c r="U214" s="332"/>
      <c r="V214" s="332"/>
      <c r="W214" s="332"/>
      <c r="X214" s="332"/>
      <c r="Y214" s="332"/>
      <c r="Z214" s="332"/>
    </row>
    <row r="215" spans="1:26" ht="14.25" customHeight="1">
      <c r="A215" s="332"/>
      <c r="B215" s="332"/>
      <c r="C215" s="332"/>
      <c r="D215" s="332"/>
      <c r="E215" s="332"/>
      <c r="F215" s="332"/>
      <c r="G215" s="332"/>
      <c r="H215" s="332"/>
      <c r="I215" s="332"/>
      <c r="J215" s="332"/>
      <c r="K215" s="332"/>
      <c r="L215" s="332"/>
      <c r="M215" s="332"/>
      <c r="N215" s="332"/>
      <c r="O215" s="332"/>
      <c r="P215" s="332"/>
      <c r="Q215" s="332"/>
      <c r="R215" s="332"/>
      <c r="S215" s="332"/>
      <c r="T215" s="332"/>
      <c r="U215" s="332"/>
      <c r="V215" s="332"/>
      <c r="W215" s="332"/>
      <c r="X215" s="332"/>
      <c r="Y215" s="332"/>
      <c r="Z215" s="332"/>
    </row>
    <row r="216" spans="1:26" ht="14.25" customHeight="1">
      <c r="A216" s="332"/>
      <c r="B216" s="332"/>
      <c r="C216" s="332"/>
      <c r="D216" s="332"/>
      <c r="E216" s="332"/>
      <c r="F216" s="332"/>
      <c r="G216" s="332"/>
      <c r="H216" s="332"/>
      <c r="I216" s="332"/>
      <c r="J216" s="332"/>
      <c r="K216" s="332"/>
      <c r="L216" s="332"/>
      <c r="M216" s="332"/>
      <c r="N216" s="332"/>
      <c r="O216" s="332"/>
      <c r="P216" s="332"/>
      <c r="Q216" s="332"/>
      <c r="R216" s="332"/>
      <c r="S216" s="332"/>
      <c r="T216" s="332"/>
      <c r="U216" s="332"/>
      <c r="V216" s="332"/>
      <c r="W216" s="332"/>
      <c r="X216" s="332"/>
      <c r="Y216" s="332"/>
      <c r="Z216" s="332"/>
    </row>
    <row r="217" spans="1:26" ht="14.25" customHeight="1">
      <c r="A217" s="332"/>
      <c r="B217" s="332"/>
      <c r="C217" s="332"/>
      <c r="D217" s="332"/>
      <c r="E217" s="332"/>
      <c r="F217" s="332"/>
      <c r="G217" s="332"/>
      <c r="H217" s="332"/>
      <c r="I217" s="332"/>
      <c r="J217" s="332"/>
      <c r="K217" s="332"/>
      <c r="L217" s="332"/>
      <c r="M217" s="332"/>
      <c r="N217" s="332"/>
      <c r="O217" s="332"/>
      <c r="P217" s="332"/>
      <c r="Q217" s="332"/>
      <c r="R217" s="332"/>
      <c r="S217" s="332"/>
      <c r="T217" s="332"/>
      <c r="U217" s="332"/>
      <c r="V217" s="332"/>
      <c r="W217" s="332"/>
      <c r="X217" s="332"/>
      <c r="Y217" s="332"/>
      <c r="Z217" s="332"/>
    </row>
    <row r="218" spans="1:26" ht="14.25" customHeight="1">
      <c r="A218" s="332"/>
      <c r="B218" s="332"/>
      <c r="C218" s="332"/>
      <c r="D218" s="332"/>
      <c r="E218" s="332"/>
      <c r="F218" s="332"/>
      <c r="G218" s="332"/>
      <c r="H218" s="332"/>
      <c r="I218" s="332"/>
      <c r="J218" s="332"/>
      <c r="K218" s="332"/>
      <c r="L218" s="332"/>
      <c r="M218" s="332"/>
      <c r="N218" s="332"/>
      <c r="O218" s="332"/>
      <c r="P218" s="332"/>
      <c r="Q218" s="332"/>
      <c r="R218" s="332"/>
      <c r="S218" s="332"/>
      <c r="T218" s="332"/>
      <c r="U218" s="332"/>
      <c r="V218" s="332"/>
      <c r="W218" s="332"/>
      <c r="X218" s="332"/>
      <c r="Y218" s="332"/>
      <c r="Z218" s="332"/>
    </row>
    <row r="219" spans="1:26" ht="14.25" customHeight="1">
      <c r="A219" s="332"/>
      <c r="B219" s="332"/>
      <c r="C219" s="332"/>
      <c r="D219" s="332"/>
      <c r="E219" s="332"/>
      <c r="F219" s="332"/>
      <c r="G219" s="332"/>
      <c r="H219" s="332"/>
      <c r="I219" s="332"/>
      <c r="J219" s="332"/>
      <c r="K219" s="332"/>
      <c r="L219" s="332"/>
      <c r="M219" s="332"/>
      <c r="N219" s="332"/>
      <c r="O219" s="332"/>
      <c r="P219" s="332"/>
      <c r="Q219" s="332"/>
      <c r="R219" s="332"/>
      <c r="S219" s="332"/>
      <c r="T219" s="332"/>
      <c r="U219" s="332"/>
      <c r="V219" s="332"/>
      <c r="W219" s="332"/>
      <c r="X219" s="332"/>
      <c r="Y219" s="332"/>
      <c r="Z219" s="332"/>
    </row>
    <row r="220" spans="1:26" ht="14.25" customHeight="1">
      <c r="A220" s="332"/>
      <c r="B220" s="332"/>
      <c r="C220" s="332"/>
      <c r="D220" s="332"/>
      <c r="E220" s="332"/>
      <c r="F220" s="332"/>
      <c r="G220" s="332"/>
      <c r="H220" s="332"/>
      <c r="I220" s="332"/>
      <c r="J220" s="332"/>
      <c r="K220" s="332"/>
      <c r="L220" s="332"/>
      <c r="M220" s="332"/>
      <c r="N220" s="332"/>
      <c r="O220" s="332"/>
      <c r="P220" s="332"/>
      <c r="Q220" s="332"/>
      <c r="R220" s="332"/>
      <c r="S220" s="332"/>
      <c r="T220" s="332"/>
      <c r="U220" s="332"/>
      <c r="V220" s="332"/>
      <c r="W220" s="332"/>
      <c r="X220" s="332"/>
      <c r="Y220" s="332"/>
      <c r="Z220" s="33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31.25" customWidth="1"/>
    <col min="2" max="2" width="6.625" customWidth="1"/>
    <col min="3" max="3" width="23.75" customWidth="1"/>
    <col min="4" max="4" width="20.625" customWidth="1"/>
    <col min="5" max="5" width="11" customWidth="1"/>
    <col min="6" max="6" width="23.75" customWidth="1"/>
    <col min="7" max="7" width="18.5" customWidth="1"/>
    <col min="8" max="8" width="9.875" customWidth="1"/>
    <col min="9" max="9" width="44.375" customWidth="1"/>
    <col min="10" max="10" width="39.375" customWidth="1"/>
    <col min="11" max="11" width="55.625" customWidth="1"/>
    <col min="12" max="12" width="9.375" customWidth="1"/>
    <col min="13" max="13" width="59.625" customWidth="1"/>
    <col min="14" max="14" width="29.75" customWidth="1"/>
    <col min="15" max="15" width="9" customWidth="1"/>
    <col min="16" max="16" width="69.25" customWidth="1"/>
    <col min="17" max="17" width="26.375" customWidth="1"/>
    <col min="18" max="18" width="35" customWidth="1"/>
    <col min="19" max="19" width="8.25" customWidth="1"/>
    <col min="20" max="20" width="51.625" customWidth="1"/>
    <col min="21" max="21" width="27.25" customWidth="1"/>
    <col min="22" max="22" width="8.25" customWidth="1"/>
    <col min="23" max="23" width="57.375" customWidth="1"/>
    <col min="24" max="24" width="22.625" customWidth="1"/>
    <col min="25" max="25" width="30.5" customWidth="1"/>
    <col min="26" max="26" width="8.25" customWidth="1"/>
    <col min="27" max="27" width="71.75" customWidth="1"/>
    <col min="28" max="28" width="32" customWidth="1"/>
  </cols>
  <sheetData>
    <row r="1" spans="1:30" ht="101.25" customHeight="1">
      <c r="A1" s="12" t="s">
        <v>42</v>
      </c>
      <c r="B1" s="13"/>
      <c r="C1" s="13"/>
      <c r="D1" s="13"/>
      <c r="E1" s="13"/>
      <c r="F1" s="13"/>
      <c r="G1" s="13"/>
      <c r="H1" s="13"/>
      <c r="I1" s="13"/>
      <c r="J1" s="13"/>
      <c r="K1" s="13"/>
      <c r="L1" s="13"/>
      <c r="M1" s="13"/>
      <c r="N1" s="13"/>
      <c r="O1" s="13"/>
      <c r="P1" s="13"/>
      <c r="Q1" s="13"/>
      <c r="R1" s="13"/>
      <c r="S1" s="13"/>
      <c r="T1" s="13"/>
      <c r="U1" s="13"/>
      <c r="V1" s="13"/>
      <c r="W1" s="13"/>
      <c r="X1" s="13"/>
      <c r="Y1" s="13"/>
      <c r="Z1" s="13"/>
      <c r="AA1" s="13"/>
      <c r="AB1" s="14"/>
      <c r="AC1" s="11"/>
      <c r="AD1" s="11"/>
    </row>
    <row r="2" spans="1:30" ht="18" customHeight="1">
      <c r="A2" s="382" t="s">
        <v>43</v>
      </c>
      <c r="B2" s="402" t="s">
        <v>44</v>
      </c>
      <c r="C2" s="402" t="s">
        <v>45</v>
      </c>
      <c r="D2" s="402" t="s">
        <v>46</v>
      </c>
      <c r="E2" s="403" t="s">
        <v>47</v>
      </c>
      <c r="F2" s="382" t="s">
        <v>48</v>
      </c>
      <c r="G2" s="385" t="s">
        <v>49</v>
      </c>
      <c r="H2" s="374" t="s">
        <v>50</v>
      </c>
      <c r="I2" s="375"/>
      <c r="J2" s="375"/>
      <c r="K2" s="375"/>
      <c r="L2" s="375"/>
      <c r="M2" s="375"/>
      <c r="N2" s="376"/>
      <c r="O2" s="374" t="s">
        <v>51</v>
      </c>
      <c r="P2" s="375"/>
      <c r="Q2" s="375"/>
      <c r="R2" s="375"/>
      <c r="S2" s="375"/>
      <c r="T2" s="375"/>
      <c r="U2" s="376"/>
      <c r="V2" s="374" t="s">
        <v>52</v>
      </c>
      <c r="W2" s="375"/>
      <c r="X2" s="375"/>
      <c r="Y2" s="375"/>
      <c r="Z2" s="375"/>
      <c r="AA2" s="375"/>
      <c r="AB2" s="376"/>
      <c r="AC2" s="11"/>
      <c r="AD2" s="11"/>
    </row>
    <row r="3" spans="1:30"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c r="AC3" s="11"/>
      <c r="AD3" s="11"/>
    </row>
    <row r="4" spans="1:30" ht="29.25" customHeight="1">
      <c r="A4" s="384"/>
      <c r="B4" s="384"/>
      <c r="C4" s="384"/>
      <c r="D4" s="384"/>
      <c r="E4" s="384"/>
      <c r="F4" s="384"/>
      <c r="G4" s="387"/>
      <c r="H4" s="16" t="s">
        <v>56</v>
      </c>
      <c r="I4" s="17" t="s">
        <v>57</v>
      </c>
      <c r="J4" s="17" t="s">
        <v>58</v>
      </c>
      <c r="K4" s="15" t="s">
        <v>59</v>
      </c>
      <c r="L4" s="18" t="s">
        <v>56</v>
      </c>
      <c r="M4" s="18" t="s">
        <v>60</v>
      </c>
      <c r="N4" s="19"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c r="AC4" s="11"/>
      <c r="AD4" s="11"/>
    </row>
    <row r="5" spans="1:30" ht="374.25" customHeight="1">
      <c r="A5" s="400" t="s">
        <v>62</v>
      </c>
      <c r="B5" s="22" t="s">
        <v>63</v>
      </c>
      <c r="C5" s="23" t="s">
        <v>64</v>
      </c>
      <c r="D5" s="24" t="s">
        <v>65</v>
      </c>
      <c r="E5" s="23" t="s">
        <v>66</v>
      </c>
      <c r="F5" s="25" t="s">
        <v>67</v>
      </c>
      <c r="G5" s="26" t="s">
        <v>68</v>
      </c>
      <c r="H5" s="27">
        <v>0.33329999999999999</v>
      </c>
      <c r="I5" s="28" t="s">
        <v>69</v>
      </c>
      <c r="J5" s="29" t="s">
        <v>70</v>
      </c>
      <c r="K5" s="28" t="s">
        <v>71</v>
      </c>
      <c r="L5" s="30">
        <v>0.33329999999999999</v>
      </c>
      <c r="M5" s="29" t="s">
        <v>72</v>
      </c>
      <c r="N5" s="31" t="s">
        <v>73</v>
      </c>
      <c r="O5" s="30">
        <v>0.66659999999999997</v>
      </c>
      <c r="P5" s="29" t="s">
        <v>74</v>
      </c>
      <c r="Q5" s="28" t="s">
        <v>75</v>
      </c>
      <c r="R5" s="28" t="s">
        <v>76</v>
      </c>
      <c r="S5" s="32">
        <v>0.66659999999999997</v>
      </c>
      <c r="T5" s="28" t="s">
        <v>77</v>
      </c>
      <c r="U5" s="33" t="s">
        <v>78</v>
      </c>
      <c r="V5" s="34">
        <v>1</v>
      </c>
      <c r="W5" s="35" t="s">
        <v>79</v>
      </c>
      <c r="X5" s="36" t="s">
        <v>80</v>
      </c>
      <c r="Y5" s="37" t="s">
        <v>81</v>
      </c>
      <c r="Z5" s="38">
        <v>1</v>
      </c>
      <c r="AA5" s="37" t="s">
        <v>82</v>
      </c>
      <c r="AB5" s="33" t="s">
        <v>83</v>
      </c>
      <c r="AC5" s="11"/>
      <c r="AD5" s="11"/>
    </row>
    <row r="6" spans="1:30" ht="110.25" customHeight="1">
      <c r="A6" s="383"/>
      <c r="B6" s="22" t="s">
        <v>84</v>
      </c>
      <c r="C6" s="23" t="s">
        <v>85</v>
      </c>
      <c r="D6" s="23" t="s">
        <v>86</v>
      </c>
      <c r="E6" s="23" t="s">
        <v>66</v>
      </c>
      <c r="F6" s="23" t="s">
        <v>87</v>
      </c>
      <c r="G6" s="39" t="s">
        <v>88</v>
      </c>
      <c r="H6" s="40">
        <v>0.33329999999999999</v>
      </c>
      <c r="I6" s="28" t="s">
        <v>89</v>
      </c>
      <c r="J6" s="28" t="s">
        <v>90</v>
      </c>
      <c r="K6" s="28" t="s">
        <v>91</v>
      </c>
      <c r="L6" s="30">
        <v>0.33329999999999999</v>
      </c>
      <c r="M6" s="41" t="s">
        <v>92</v>
      </c>
      <c r="N6" s="31" t="s">
        <v>93</v>
      </c>
      <c r="O6" s="30">
        <v>0.66659999999999997</v>
      </c>
      <c r="P6" s="29" t="s">
        <v>89</v>
      </c>
      <c r="Q6" s="28" t="s">
        <v>94</v>
      </c>
      <c r="R6" s="29" t="s">
        <v>95</v>
      </c>
      <c r="S6" s="32">
        <v>0.66659999999999997</v>
      </c>
      <c r="T6" s="37" t="s">
        <v>96</v>
      </c>
      <c r="U6" s="33" t="s">
        <v>97</v>
      </c>
      <c r="V6" s="34">
        <v>1</v>
      </c>
      <c r="W6" s="35" t="s">
        <v>98</v>
      </c>
      <c r="X6" s="36" t="s">
        <v>99</v>
      </c>
      <c r="Y6" s="42" t="s">
        <v>100</v>
      </c>
      <c r="Z6" s="38">
        <v>1</v>
      </c>
      <c r="AA6" s="37" t="s">
        <v>101</v>
      </c>
      <c r="AB6" s="31" t="s">
        <v>102</v>
      </c>
      <c r="AC6" s="11"/>
      <c r="AD6" s="11"/>
    </row>
    <row r="7" spans="1:30" ht="216.75" customHeight="1">
      <c r="A7" s="383"/>
      <c r="B7" s="22" t="s">
        <v>103</v>
      </c>
      <c r="C7" s="23" t="s">
        <v>104</v>
      </c>
      <c r="D7" s="23" t="s">
        <v>105</v>
      </c>
      <c r="E7" s="23" t="s">
        <v>106</v>
      </c>
      <c r="F7" s="23" t="s">
        <v>107</v>
      </c>
      <c r="G7" s="39" t="s">
        <v>108</v>
      </c>
      <c r="H7" s="43">
        <v>0.5</v>
      </c>
      <c r="I7" s="28" t="s">
        <v>109</v>
      </c>
      <c r="J7" s="29" t="s">
        <v>110</v>
      </c>
      <c r="K7" s="28" t="s">
        <v>111</v>
      </c>
      <c r="L7" s="44">
        <v>0.5</v>
      </c>
      <c r="M7" s="29" t="s">
        <v>112</v>
      </c>
      <c r="N7" s="45" t="s">
        <v>113</v>
      </c>
      <c r="O7" s="46">
        <v>0.8</v>
      </c>
      <c r="P7" s="47" t="s">
        <v>114</v>
      </c>
      <c r="Q7" s="48" t="s">
        <v>115</v>
      </c>
      <c r="R7" s="29" t="s">
        <v>116</v>
      </c>
      <c r="S7" s="32">
        <v>0.66659999999999997</v>
      </c>
      <c r="T7" s="37" t="s">
        <v>117</v>
      </c>
      <c r="U7" s="33" t="s">
        <v>118</v>
      </c>
      <c r="V7" s="38">
        <v>1</v>
      </c>
      <c r="W7" s="37" t="s">
        <v>119</v>
      </c>
      <c r="X7" s="37" t="s">
        <v>120</v>
      </c>
      <c r="Y7" s="36" t="s">
        <v>121</v>
      </c>
      <c r="Z7" s="38">
        <v>1</v>
      </c>
      <c r="AA7" s="37" t="s">
        <v>122</v>
      </c>
      <c r="AB7" s="31" t="s">
        <v>123</v>
      </c>
      <c r="AC7" s="11"/>
      <c r="AD7" s="11"/>
    </row>
    <row r="8" spans="1:30" ht="156.75">
      <c r="A8" s="383"/>
      <c r="B8" s="22" t="s">
        <v>124</v>
      </c>
      <c r="C8" s="23" t="s">
        <v>125</v>
      </c>
      <c r="D8" s="23" t="s">
        <v>126</v>
      </c>
      <c r="E8" s="23" t="s">
        <v>106</v>
      </c>
      <c r="F8" s="49" t="s">
        <v>127</v>
      </c>
      <c r="G8" s="50" t="s">
        <v>128</v>
      </c>
      <c r="H8" s="43">
        <v>0.25</v>
      </c>
      <c r="I8" s="28" t="s">
        <v>129</v>
      </c>
      <c r="J8" s="29" t="s">
        <v>130</v>
      </c>
      <c r="K8" s="28" t="s">
        <v>131</v>
      </c>
      <c r="L8" s="51">
        <v>0.25</v>
      </c>
      <c r="M8" s="28" t="s">
        <v>132</v>
      </c>
      <c r="N8" s="52" t="s">
        <v>133</v>
      </c>
      <c r="O8" s="40">
        <v>0.66659999999999997</v>
      </c>
      <c r="P8" s="28" t="s">
        <v>134</v>
      </c>
      <c r="Q8" s="53" t="s">
        <v>135</v>
      </c>
      <c r="R8" s="29" t="s">
        <v>136</v>
      </c>
      <c r="S8" s="32">
        <v>0.66659999999999997</v>
      </c>
      <c r="T8" s="37" t="s">
        <v>137</v>
      </c>
      <c r="U8" s="33" t="s">
        <v>138</v>
      </c>
      <c r="V8" s="38">
        <v>1</v>
      </c>
      <c r="W8" s="37" t="s">
        <v>139</v>
      </c>
      <c r="X8" s="37" t="s">
        <v>140</v>
      </c>
      <c r="Y8" s="42" t="s">
        <v>141</v>
      </c>
      <c r="Z8" s="38">
        <v>1</v>
      </c>
      <c r="AA8" s="54" t="s">
        <v>142</v>
      </c>
      <c r="AB8" s="31" t="s">
        <v>143</v>
      </c>
      <c r="AC8" s="11"/>
      <c r="AD8" s="11"/>
    </row>
    <row r="9" spans="1:30" ht="224.25" customHeight="1">
      <c r="A9" s="21" t="s">
        <v>144</v>
      </c>
      <c r="B9" s="55" t="s">
        <v>145</v>
      </c>
      <c r="C9" s="23" t="s">
        <v>146</v>
      </c>
      <c r="D9" s="23" t="s">
        <v>147</v>
      </c>
      <c r="E9" s="23" t="s">
        <v>148</v>
      </c>
      <c r="F9" s="23" t="s">
        <v>149</v>
      </c>
      <c r="G9" s="50" t="s">
        <v>108</v>
      </c>
      <c r="H9" s="56">
        <v>0</v>
      </c>
      <c r="I9" s="28" t="s">
        <v>150</v>
      </c>
      <c r="J9" s="28" t="s">
        <v>151</v>
      </c>
      <c r="K9" s="28" t="s">
        <v>152</v>
      </c>
      <c r="L9" s="51">
        <v>0</v>
      </c>
      <c r="M9" s="28" t="s">
        <v>153</v>
      </c>
      <c r="N9" s="33" t="s">
        <v>154</v>
      </c>
      <c r="O9" s="57">
        <v>0.67</v>
      </c>
      <c r="P9" s="28" t="s">
        <v>155</v>
      </c>
      <c r="Q9" s="53" t="s">
        <v>156</v>
      </c>
      <c r="R9" s="29" t="s">
        <v>157</v>
      </c>
      <c r="S9" s="32">
        <v>0.66659999999999997</v>
      </c>
      <c r="T9" s="37" t="s">
        <v>158</v>
      </c>
      <c r="U9" s="31" t="s">
        <v>159</v>
      </c>
      <c r="V9" s="38">
        <v>1</v>
      </c>
      <c r="W9" s="37" t="s">
        <v>160</v>
      </c>
      <c r="X9" s="58" t="s">
        <v>161</v>
      </c>
      <c r="Y9" s="59" t="s">
        <v>162</v>
      </c>
      <c r="Z9" s="38">
        <v>1</v>
      </c>
      <c r="AA9" s="37" t="s">
        <v>163</v>
      </c>
      <c r="AB9" s="33" t="s">
        <v>164</v>
      </c>
      <c r="AC9" s="11"/>
      <c r="AD9" s="11"/>
    </row>
    <row r="10" spans="1:30" ht="168" customHeight="1">
      <c r="A10" s="400" t="s">
        <v>165</v>
      </c>
      <c r="B10" s="55" t="s">
        <v>166</v>
      </c>
      <c r="C10" s="23" t="s">
        <v>167</v>
      </c>
      <c r="D10" s="23" t="s">
        <v>168</v>
      </c>
      <c r="E10" s="23" t="s">
        <v>148</v>
      </c>
      <c r="F10" s="23" t="s">
        <v>169</v>
      </c>
      <c r="G10" s="50" t="s">
        <v>108</v>
      </c>
      <c r="H10" s="56">
        <v>0</v>
      </c>
      <c r="I10" s="28" t="s">
        <v>150</v>
      </c>
      <c r="J10" s="28" t="s">
        <v>151</v>
      </c>
      <c r="K10" s="28" t="s">
        <v>152</v>
      </c>
      <c r="L10" s="57">
        <v>0</v>
      </c>
      <c r="M10" s="59" t="s">
        <v>170</v>
      </c>
      <c r="N10" s="33" t="s">
        <v>171</v>
      </c>
      <c r="O10" s="57">
        <v>1</v>
      </c>
      <c r="P10" s="59" t="s">
        <v>172</v>
      </c>
      <c r="Q10" s="60" t="s">
        <v>173</v>
      </c>
      <c r="R10" s="61" t="s">
        <v>174</v>
      </c>
      <c r="S10" s="62">
        <v>1</v>
      </c>
      <c r="T10" s="59" t="s">
        <v>175</v>
      </c>
      <c r="U10" s="33" t="s">
        <v>176</v>
      </c>
      <c r="V10" s="34">
        <v>1</v>
      </c>
      <c r="W10" s="42" t="s">
        <v>177</v>
      </c>
      <c r="X10" s="63"/>
      <c r="Y10" s="42" t="s">
        <v>178</v>
      </c>
      <c r="Z10" s="62">
        <v>1</v>
      </c>
      <c r="AA10" s="35" t="s">
        <v>179</v>
      </c>
      <c r="AB10" s="33" t="s">
        <v>180</v>
      </c>
      <c r="AC10" s="11"/>
      <c r="AD10" s="11"/>
    </row>
    <row r="11" spans="1:30" ht="175.5" customHeight="1">
      <c r="A11" s="383"/>
      <c r="B11" s="55" t="s">
        <v>181</v>
      </c>
      <c r="C11" s="64" t="s">
        <v>182</v>
      </c>
      <c r="D11" s="64" t="s">
        <v>183</v>
      </c>
      <c r="E11" s="23" t="s">
        <v>184</v>
      </c>
      <c r="F11" s="23"/>
      <c r="G11" s="39" t="s">
        <v>108</v>
      </c>
      <c r="H11" s="65">
        <v>0</v>
      </c>
      <c r="I11" s="59" t="s">
        <v>185</v>
      </c>
      <c r="J11" s="66" t="s">
        <v>186</v>
      </c>
      <c r="K11" s="28" t="s">
        <v>152</v>
      </c>
      <c r="L11" s="51">
        <v>0</v>
      </c>
      <c r="M11" s="59" t="s">
        <v>187</v>
      </c>
      <c r="N11" s="67" t="s">
        <v>188</v>
      </c>
      <c r="O11" s="62">
        <v>1</v>
      </c>
      <c r="P11" s="59" t="s">
        <v>189</v>
      </c>
      <c r="Q11" s="68" t="s">
        <v>190</v>
      </c>
      <c r="R11" s="28" t="s">
        <v>191</v>
      </c>
      <c r="S11" s="62">
        <v>0</v>
      </c>
      <c r="T11" s="59" t="s">
        <v>192</v>
      </c>
      <c r="U11" s="69" t="s">
        <v>193</v>
      </c>
      <c r="V11" s="34">
        <v>1</v>
      </c>
      <c r="W11" s="35" t="s">
        <v>194</v>
      </c>
      <c r="X11" s="70" t="s">
        <v>195</v>
      </c>
      <c r="Y11" s="35" t="s">
        <v>196</v>
      </c>
      <c r="Z11" s="34">
        <v>1</v>
      </c>
      <c r="AA11" s="35" t="s">
        <v>197</v>
      </c>
      <c r="AB11" s="71" t="s">
        <v>198</v>
      </c>
      <c r="AC11" s="11"/>
      <c r="AD11" s="11"/>
    </row>
    <row r="12" spans="1:30" ht="321" customHeight="1">
      <c r="A12" s="384"/>
      <c r="B12" s="55" t="s">
        <v>199</v>
      </c>
      <c r="C12" s="49" t="s">
        <v>200</v>
      </c>
      <c r="D12" s="49" t="s">
        <v>201</v>
      </c>
      <c r="E12" s="23" t="s">
        <v>127</v>
      </c>
      <c r="F12" s="49"/>
      <c r="G12" s="39" t="s">
        <v>202</v>
      </c>
      <c r="H12" s="65">
        <v>0.3</v>
      </c>
      <c r="I12" s="59" t="s">
        <v>203</v>
      </c>
      <c r="J12" s="72" t="s">
        <v>204</v>
      </c>
      <c r="K12" s="28" t="s">
        <v>205</v>
      </c>
      <c r="L12" s="30">
        <v>0.33329999999999999</v>
      </c>
      <c r="M12" s="59" t="s">
        <v>206</v>
      </c>
      <c r="N12" s="33" t="s">
        <v>207</v>
      </c>
      <c r="O12" s="30">
        <v>0.66659999999999997</v>
      </c>
      <c r="P12" s="73" t="s">
        <v>208</v>
      </c>
      <c r="Q12" s="68" t="s">
        <v>209</v>
      </c>
      <c r="R12" s="28" t="s">
        <v>210</v>
      </c>
      <c r="S12" s="32">
        <v>0.66659999999999997</v>
      </c>
      <c r="T12" s="74" t="s">
        <v>211</v>
      </c>
      <c r="U12" s="75" t="s">
        <v>212</v>
      </c>
      <c r="V12" s="34">
        <v>1</v>
      </c>
      <c r="W12" s="35" t="s">
        <v>213</v>
      </c>
      <c r="X12" s="76" t="s">
        <v>214</v>
      </c>
      <c r="Y12" s="59" t="s">
        <v>162</v>
      </c>
      <c r="Z12" s="38">
        <v>1</v>
      </c>
      <c r="AA12" s="35" t="s">
        <v>215</v>
      </c>
      <c r="AB12" s="77" t="s">
        <v>216</v>
      </c>
      <c r="AC12" s="11"/>
      <c r="AD12" s="11"/>
    </row>
    <row r="13" spans="1:30" ht="284.25">
      <c r="A13" s="21" t="s">
        <v>217</v>
      </c>
      <c r="B13" s="55" t="s">
        <v>218</v>
      </c>
      <c r="C13" s="78" t="s">
        <v>219</v>
      </c>
      <c r="D13" s="23" t="s">
        <v>220</v>
      </c>
      <c r="E13" s="23" t="s">
        <v>127</v>
      </c>
      <c r="F13" s="23" t="s">
        <v>87</v>
      </c>
      <c r="G13" s="39" t="s">
        <v>108</v>
      </c>
      <c r="H13" s="65">
        <v>0.3</v>
      </c>
      <c r="I13" s="59" t="s">
        <v>221</v>
      </c>
      <c r="J13" s="66" t="s">
        <v>222</v>
      </c>
      <c r="K13" s="28" t="s">
        <v>223</v>
      </c>
      <c r="L13" s="30">
        <v>0.33329999999999999</v>
      </c>
      <c r="M13" s="59" t="s">
        <v>224</v>
      </c>
      <c r="N13" s="67" t="s">
        <v>225</v>
      </c>
      <c r="O13" s="30">
        <v>0.66659999999999997</v>
      </c>
      <c r="P13" s="59" t="s">
        <v>226</v>
      </c>
      <c r="Q13" s="79" t="s">
        <v>227</v>
      </c>
      <c r="R13" s="28" t="s">
        <v>228</v>
      </c>
      <c r="S13" s="80">
        <v>0.66659999999999997</v>
      </c>
      <c r="T13" s="81" t="s">
        <v>229</v>
      </c>
      <c r="U13" s="82" t="s">
        <v>230</v>
      </c>
      <c r="V13" s="34">
        <v>1</v>
      </c>
      <c r="W13" s="35" t="s">
        <v>231</v>
      </c>
      <c r="X13" s="83" t="s">
        <v>232</v>
      </c>
      <c r="Y13" s="59" t="s">
        <v>162</v>
      </c>
      <c r="Z13" s="34">
        <v>1</v>
      </c>
      <c r="AA13" s="37" t="s">
        <v>233</v>
      </c>
      <c r="AB13" s="84" t="s">
        <v>234</v>
      </c>
      <c r="AC13" s="11"/>
      <c r="AD13" s="11"/>
    </row>
    <row r="14" spans="1:30" ht="201.75" customHeight="1">
      <c r="A14" s="400" t="s">
        <v>235</v>
      </c>
      <c r="B14" s="85" t="s">
        <v>236</v>
      </c>
      <c r="C14" s="64" t="s">
        <v>237</v>
      </c>
      <c r="D14" s="86" t="s">
        <v>238</v>
      </c>
      <c r="E14" s="23" t="s">
        <v>127</v>
      </c>
      <c r="F14" s="64"/>
      <c r="G14" s="39" t="s">
        <v>108</v>
      </c>
      <c r="H14" s="65">
        <v>0.3</v>
      </c>
      <c r="I14" s="29" t="s">
        <v>239</v>
      </c>
      <c r="J14" s="66" t="s">
        <v>240</v>
      </c>
      <c r="K14" s="37" t="s">
        <v>241</v>
      </c>
      <c r="L14" s="87">
        <v>0.33329999999999999</v>
      </c>
      <c r="M14" s="59" t="s">
        <v>242</v>
      </c>
      <c r="N14" s="88" t="s">
        <v>243</v>
      </c>
      <c r="O14" s="87">
        <v>0.66659999999999997</v>
      </c>
      <c r="P14" s="29" t="s">
        <v>244</v>
      </c>
      <c r="Q14" s="79" t="s">
        <v>245</v>
      </c>
      <c r="R14" s="28" t="s">
        <v>246</v>
      </c>
      <c r="S14" s="80">
        <v>0.66659999999999997</v>
      </c>
      <c r="T14" s="29" t="s">
        <v>244</v>
      </c>
      <c r="U14" s="33" t="s">
        <v>247</v>
      </c>
      <c r="V14" s="34">
        <v>1</v>
      </c>
      <c r="W14" s="42" t="s">
        <v>248</v>
      </c>
      <c r="X14" s="89" t="s">
        <v>249</v>
      </c>
      <c r="Y14" s="59" t="s">
        <v>162</v>
      </c>
      <c r="Z14" s="38">
        <v>1</v>
      </c>
      <c r="AA14" s="35" t="s">
        <v>250</v>
      </c>
      <c r="AB14" s="77" t="s">
        <v>251</v>
      </c>
      <c r="AC14" s="11"/>
      <c r="AD14" s="11"/>
    </row>
    <row r="15" spans="1:30" ht="92.25" customHeight="1">
      <c r="A15" s="401"/>
      <c r="B15" s="90" t="s">
        <v>252</v>
      </c>
      <c r="C15" s="91" t="s">
        <v>253</v>
      </c>
      <c r="D15" s="91" t="s">
        <v>254</v>
      </c>
      <c r="E15" s="92" t="s">
        <v>255</v>
      </c>
      <c r="F15" s="93" t="s">
        <v>256</v>
      </c>
      <c r="G15" s="94" t="s">
        <v>257</v>
      </c>
      <c r="H15" s="95">
        <v>0</v>
      </c>
      <c r="I15" s="96" t="s">
        <v>258</v>
      </c>
      <c r="J15" s="97" t="s">
        <v>151</v>
      </c>
      <c r="K15" s="96" t="s">
        <v>152</v>
      </c>
      <c r="L15" s="98">
        <v>0</v>
      </c>
      <c r="M15" s="59" t="s">
        <v>259</v>
      </c>
      <c r="N15" s="99" t="s">
        <v>260</v>
      </c>
      <c r="O15" s="95">
        <v>0</v>
      </c>
      <c r="P15" s="96" t="s">
        <v>261</v>
      </c>
      <c r="Q15" s="97" t="s">
        <v>151</v>
      </c>
      <c r="R15" s="41" t="s">
        <v>262</v>
      </c>
      <c r="S15" s="100">
        <v>0</v>
      </c>
      <c r="T15" s="96" t="s">
        <v>263</v>
      </c>
      <c r="U15" s="101" t="s">
        <v>151</v>
      </c>
      <c r="V15" s="102">
        <v>1</v>
      </c>
      <c r="W15" s="103" t="s">
        <v>264</v>
      </c>
      <c r="X15" s="104" t="s">
        <v>265</v>
      </c>
      <c r="Y15" s="105" t="s">
        <v>266</v>
      </c>
      <c r="Z15" s="102">
        <v>1</v>
      </c>
      <c r="AA15" s="103" t="s">
        <v>267</v>
      </c>
      <c r="AB15" s="106" t="s">
        <v>265</v>
      </c>
      <c r="AC15" s="11"/>
      <c r="AD15" s="11"/>
    </row>
    <row r="16" spans="1:30" ht="39" customHeight="1">
      <c r="A16" s="11"/>
      <c r="B16" s="107"/>
      <c r="C16" s="11"/>
      <c r="D16" s="11"/>
      <c r="E16" s="107"/>
      <c r="F16" s="108"/>
      <c r="G16" s="109" t="s">
        <v>268</v>
      </c>
      <c r="H16" s="110">
        <f>IFERROR(AVERAGE(H5:H15),"")</f>
        <v>0.21059999999999998</v>
      </c>
      <c r="I16" s="11"/>
      <c r="J16" s="11"/>
      <c r="K16" s="109" t="s">
        <v>269</v>
      </c>
      <c r="L16" s="110">
        <f>IFERROR(AVERAGE(L5:L15),"")</f>
        <v>0.21968181818181814</v>
      </c>
      <c r="M16" s="11"/>
      <c r="N16" s="109" t="s">
        <v>268</v>
      </c>
      <c r="O16" s="111">
        <f>IFERROR(AVERAGE(O5:O15),"")</f>
        <v>0.67905454545454536</v>
      </c>
      <c r="P16" s="11"/>
      <c r="Q16" s="11"/>
      <c r="R16" s="112" t="s">
        <v>269</v>
      </c>
      <c r="S16" s="113">
        <f>IFERROR(AVERAGE(S5:S15),"")</f>
        <v>0.57570909090909084</v>
      </c>
      <c r="T16" s="11"/>
      <c r="U16" s="112" t="s">
        <v>268</v>
      </c>
      <c r="V16" s="111">
        <f>IFERROR(AVERAGE(V5:V15),"")</f>
        <v>1</v>
      </c>
      <c r="W16" s="11"/>
      <c r="X16" s="11"/>
      <c r="Y16" s="114" t="s">
        <v>269</v>
      </c>
      <c r="Z16" s="111">
        <f>IFERROR(AVERAGE(Z5:Z15),"")</f>
        <v>1</v>
      </c>
      <c r="AA16" s="11"/>
      <c r="AB16" s="11"/>
      <c r="AC16" s="11"/>
      <c r="AD16" s="11"/>
    </row>
    <row r="17" spans="1:30" ht="39" customHeight="1">
      <c r="A17" s="11"/>
      <c r="B17" s="107"/>
      <c r="C17" s="11"/>
      <c r="D17" s="11"/>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row>
    <row r="18" spans="1:30" ht="14.25" customHeight="1">
      <c r="A18" s="11"/>
      <c r="B18" s="107"/>
      <c r="C18" s="11"/>
      <c r="D18" s="11"/>
      <c r="E18" s="107"/>
      <c r="F18" s="107"/>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107"/>
      <c r="C19" s="11"/>
      <c r="D19" s="11"/>
      <c r="E19" s="107"/>
      <c r="F19" s="107"/>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107"/>
      <c r="C20" s="11"/>
      <c r="D20" s="11"/>
      <c r="E20" s="107"/>
      <c r="F20" s="107"/>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107"/>
      <c r="C21" s="11"/>
      <c r="D21" s="11"/>
      <c r="E21" s="107"/>
      <c r="F21" s="107"/>
      <c r="G21" s="11"/>
      <c r="H21" s="388" t="s">
        <v>270</v>
      </c>
      <c r="I21" s="389"/>
      <c r="J21" s="393" t="s">
        <v>271</v>
      </c>
      <c r="K21" s="394"/>
      <c r="L21" s="394"/>
      <c r="M21" s="394"/>
      <c r="N21" s="395"/>
      <c r="O21" s="388" t="s">
        <v>272</v>
      </c>
      <c r="P21" s="389"/>
      <c r="Q21" s="393" t="s">
        <v>273</v>
      </c>
      <c r="R21" s="394"/>
      <c r="S21" s="394"/>
      <c r="T21" s="394"/>
      <c r="U21" s="395"/>
      <c r="V21" s="388" t="s">
        <v>274</v>
      </c>
      <c r="W21" s="389"/>
      <c r="X21" s="393" t="s">
        <v>275</v>
      </c>
      <c r="Y21" s="394"/>
      <c r="Z21" s="394"/>
      <c r="AA21" s="394"/>
      <c r="AB21" s="395"/>
      <c r="AC21" s="11"/>
      <c r="AD21" s="11"/>
    </row>
    <row r="22" spans="1:30" ht="18.75" customHeight="1">
      <c r="A22" s="11"/>
      <c r="B22" s="107"/>
      <c r="C22" s="11"/>
      <c r="D22" s="11"/>
      <c r="E22" s="107"/>
      <c r="F22" s="107"/>
      <c r="G22" s="11"/>
      <c r="H22" s="390"/>
      <c r="I22" s="360"/>
      <c r="J22" s="358"/>
      <c r="K22" s="359"/>
      <c r="L22" s="359"/>
      <c r="M22" s="359"/>
      <c r="N22" s="396"/>
      <c r="O22" s="390"/>
      <c r="P22" s="360"/>
      <c r="Q22" s="358"/>
      <c r="R22" s="359"/>
      <c r="S22" s="359"/>
      <c r="T22" s="359"/>
      <c r="U22" s="396"/>
      <c r="V22" s="390"/>
      <c r="W22" s="360"/>
      <c r="X22" s="358"/>
      <c r="Y22" s="359"/>
      <c r="Z22" s="359"/>
      <c r="AA22" s="359"/>
      <c r="AB22" s="396"/>
      <c r="AC22" s="11"/>
      <c r="AD22" s="11"/>
    </row>
    <row r="23" spans="1:30" ht="18.75" customHeight="1">
      <c r="A23" s="11"/>
      <c r="B23" s="107"/>
      <c r="C23" s="11"/>
      <c r="D23" s="11"/>
      <c r="E23" s="107"/>
      <c r="F23" s="107"/>
      <c r="G23" s="11"/>
      <c r="H23" s="390"/>
      <c r="I23" s="360"/>
      <c r="J23" s="358"/>
      <c r="K23" s="359"/>
      <c r="L23" s="359"/>
      <c r="M23" s="359"/>
      <c r="N23" s="396"/>
      <c r="O23" s="390"/>
      <c r="P23" s="360"/>
      <c r="Q23" s="358"/>
      <c r="R23" s="359"/>
      <c r="S23" s="359"/>
      <c r="T23" s="359"/>
      <c r="U23" s="396"/>
      <c r="V23" s="390"/>
      <c r="W23" s="360"/>
      <c r="X23" s="358"/>
      <c r="Y23" s="359"/>
      <c r="Z23" s="359"/>
      <c r="AA23" s="359"/>
      <c r="AB23" s="396"/>
      <c r="AC23" s="11"/>
      <c r="AD23" s="11"/>
    </row>
    <row r="24" spans="1:30" ht="18.75" customHeight="1">
      <c r="A24" s="11"/>
      <c r="B24" s="107"/>
      <c r="C24" s="11"/>
      <c r="D24" s="11"/>
      <c r="E24" s="107"/>
      <c r="F24" s="107"/>
      <c r="G24" s="11"/>
      <c r="H24" s="390"/>
      <c r="I24" s="360"/>
      <c r="J24" s="358"/>
      <c r="K24" s="359"/>
      <c r="L24" s="359"/>
      <c r="M24" s="359"/>
      <c r="N24" s="396"/>
      <c r="O24" s="390"/>
      <c r="P24" s="360"/>
      <c r="Q24" s="358"/>
      <c r="R24" s="359"/>
      <c r="S24" s="359"/>
      <c r="T24" s="359"/>
      <c r="U24" s="396"/>
      <c r="V24" s="390"/>
      <c r="W24" s="360"/>
      <c r="X24" s="358"/>
      <c r="Y24" s="359"/>
      <c r="Z24" s="359"/>
      <c r="AA24" s="359"/>
      <c r="AB24" s="396"/>
      <c r="AC24" s="11"/>
      <c r="AD24" s="11"/>
    </row>
    <row r="25" spans="1:30" ht="18.75" customHeight="1">
      <c r="A25" s="11"/>
      <c r="B25" s="107"/>
      <c r="C25" s="11"/>
      <c r="D25" s="11"/>
      <c r="E25" s="107"/>
      <c r="F25" s="107"/>
      <c r="G25" s="11"/>
      <c r="H25" s="390"/>
      <c r="I25" s="360"/>
      <c r="J25" s="358"/>
      <c r="K25" s="359"/>
      <c r="L25" s="359"/>
      <c r="M25" s="359"/>
      <c r="N25" s="396"/>
      <c r="O25" s="390"/>
      <c r="P25" s="360"/>
      <c r="Q25" s="358"/>
      <c r="R25" s="359"/>
      <c r="S25" s="359"/>
      <c r="T25" s="359"/>
      <c r="U25" s="396"/>
      <c r="V25" s="390"/>
      <c r="W25" s="360"/>
      <c r="X25" s="358"/>
      <c r="Y25" s="359"/>
      <c r="Z25" s="359"/>
      <c r="AA25" s="359"/>
      <c r="AB25" s="396"/>
      <c r="AC25" s="11"/>
      <c r="AD25" s="11"/>
    </row>
    <row r="26" spans="1:30" ht="18.75" customHeight="1">
      <c r="A26" s="11"/>
      <c r="B26" s="107"/>
      <c r="C26" s="11"/>
      <c r="D26" s="11"/>
      <c r="E26" s="107"/>
      <c r="F26" s="107"/>
      <c r="G26" s="11"/>
      <c r="H26" s="391"/>
      <c r="I26" s="392"/>
      <c r="J26" s="397"/>
      <c r="K26" s="398"/>
      <c r="L26" s="398"/>
      <c r="M26" s="398"/>
      <c r="N26" s="399"/>
      <c r="O26" s="391"/>
      <c r="P26" s="392"/>
      <c r="Q26" s="397"/>
      <c r="R26" s="398"/>
      <c r="S26" s="398"/>
      <c r="T26" s="398"/>
      <c r="U26" s="399"/>
      <c r="V26" s="391"/>
      <c r="W26" s="392"/>
      <c r="X26" s="397"/>
      <c r="Y26" s="398"/>
      <c r="Z26" s="398"/>
      <c r="AA26" s="398"/>
      <c r="AB26" s="399"/>
      <c r="AC26" s="11"/>
      <c r="AD26" s="11"/>
    </row>
    <row r="27" spans="1:30" ht="14.25" customHeight="1">
      <c r="A27" s="11"/>
      <c r="B27" s="107"/>
      <c r="C27" s="11"/>
      <c r="D27" s="11"/>
      <c r="E27" s="107"/>
      <c r="F27" s="107"/>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107"/>
      <c r="C28" s="11"/>
      <c r="D28" s="11"/>
      <c r="E28" s="107"/>
      <c r="F28" s="107"/>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107"/>
      <c r="C29" s="11"/>
      <c r="D29" s="11"/>
      <c r="E29" s="107"/>
      <c r="F29" s="107"/>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107"/>
      <c r="C30" s="11"/>
      <c r="D30" s="11"/>
      <c r="E30" s="107"/>
      <c r="F30" s="107"/>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107"/>
      <c r="C31" s="11"/>
      <c r="D31" s="11"/>
      <c r="E31" s="107"/>
      <c r="F31" s="107"/>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107"/>
      <c r="C32" s="11"/>
      <c r="D32" s="11"/>
      <c r="E32" s="107"/>
      <c r="F32" s="107"/>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107"/>
      <c r="C33" s="11"/>
      <c r="D33" s="11"/>
      <c r="E33" s="107"/>
      <c r="F33" s="107"/>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107"/>
      <c r="C34" s="11"/>
      <c r="D34" s="11"/>
      <c r="E34" s="107"/>
      <c r="F34" s="107"/>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107"/>
      <c r="C35" s="11"/>
      <c r="D35" s="11"/>
      <c r="E35" s="107"/>
      <c r="F35" s="107"/>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107"/>
      <c r="C36" s="11"/>
      <c r="D36" s="11"/>
      <c r="E36" s="107"/>
      <c r="F36" s="107"/>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107"/>
      <c r="C37" s="11"/>
      <c r="D37" s="11"/>
      <c r="E37" s="107"/>
      <c r="F37" s="107"/>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107"/>
      <c r="C38" s="11"/>
      <c r="D38" s="11"/>
      <c r="E38" s="107"/>
      <c r="F38" s="107"/>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107"/>
      <c r="C39" s="11"/>
      <c r="D39" s="11"/>
      <c r="E39" s="107"/>
      <c r="F39" s="107"/>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107"/>
      <c r="C40" s="11"/>
      <c r="D40" s="11"/>
      <c r="E40" s="107"/>
      <c r="F40" s="107"/>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107"/>
      <c r="C41" s="11"/>
      <c r="D41" s="11"/>
      <c r="E41" s="107"/>
      <c r="F41" s="107"/>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107"/>
      <c r="C42" s="11"/>
      <c r="D42" s="11"/>
      <c r="E42" s="107"/>
      <c r="F42" s="107"/>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107"/>
      <c r="C43" s="11"/>
      <c r="D43" s="11"/>
      <c r="E43" s="107"/>
      <c r="F43" s="107"/>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107"/>
      <c r="C44" s="11"/>
      <c r="D44" s="11"/>
      <c r="E44" s="107"/>
      <c r="F44" s="107"/>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107"/>
      <c r="C45" s="11"/>
      <c r="D45" s="11"/>
      <c r="E45" s="107"/>
      <c r="F45" s="107"/>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107"/>
      <c r="C46" s="11"/>
      <c r="D46" s="11"/>
      <c r="E46" s="107"/>
      <c r="F46" s="107"/>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107"/>
      <c r="C47" s="11"/>
      <c r="D47" s="11"/>
      <c r="E47" s="107"/>
      <c r="F47" s="107"/>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107"/>
      <c r="C48" s="11"/>
      <c r="D48" s="11"/>
      <c r="E48" s="107"/>
      <c r="F48" s="107"/>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107"/>
      <c r="C49" s="11"/>
      <c r="D49" s="11"/>
      <c r="E49" s="107"/>
      <c r="F49" s="107"/>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107"/>
      <c r="C50" s="11"/>
      <c r="D50" s="11"/>
      <c r="E50" s="107"/>
      <c r="F50" s="107"/>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107"/>
      <c r="C51" s="11"/>
      <c r="D51" s="11"/>
      <c r="E51" s="107"/>
      <c r="F51" s="107"/>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107"/>
      <c r="C52" s="11"/>
      <c r="D52" s="11"/>
      <c r="E52" s="107"/>
      <c r="F52" s="107"/>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107"/>
      <c r="C53" s="11"/>
      <c r="D53" s="11"/>
      <c r="E53" s="107"/>
      <c r="F53" s="107"/>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107"/>
      <c r="C54" s="11"/>
      <c r="D54" s="11"/>
      <c r="E54" s="107"/>
      <c r="F54" s="107"/>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107"/>
      <c r="C55" s="11"/>
      <c r="D55" s="11"/>
      <c r="E55" s="107"/>
      <c r="F55" s="107"/>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107"/>
      <c r="C56" s="11"/>
      <c r="D56" s="11"/>
      <c r="E56" s="107"/>
      <c r="F56" s="107"/>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107"/>
      <c r="C57" s="11"/>
      <c r="D57" s="11"/>
      <c r="E57" s="107"/>
      <c r="F57" s="107"/>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107"/>
      <c r="C58" s="11"/>
      <c r="D58" s="11"/>
      <c r="E58" s="107"/>
      <c r="F58" s="107"/>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107"/>
      <c r="C59" s="11"/>
      <c r="D59" s="11"/>
      <c r="E59" s="107"/>
      <c r="F59" s="107"/>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107"/>
      <c r="C60" s="11"/>
      <c r="D60" s="11"/>
      <c r="E60" s="107"/>
      <c r="F60" s="107"/>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107"/>
      <c r="C61" s="11"/>
      <c r="D61" s="11"/>
      <c r="E61" s="107"/>
      <c r="F61" s="107"/>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107"/>
      <c r="C62" s="11"/>
      <c r="D62" s="11"/>
      <c r="E62" s="107"/>
      <c r="F62" s="107"/>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107"/>
      <c r="C63" s="11"/>
      <c r="D63" s="11"/>
      <c r="E63" s="107"/>
      <c r="F63" s="107"/>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107"/>
      <c r="C64" s="11"/>
      <c r="D64" s="11"/>
      <c r="E64" s="107"/>
      <c r="F64" s="107"/>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107"/>
      <c r="C65" s="11"/>
      <c r="D65" s="11"/>
      <c r="E65" s="107"/>
      <c r="F65" s="107"/>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107"/>
      <c r="C66" s="11"/>
      <c r="D66" s="11"/>
      <c r="E66" s="107"/>
      <c r="F66" s="107"/>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107"/>
      <c r="C67" s="11"/>
      <c r="D67" s="11"/>
      <c r="E67" s="107"/>
      <c r="F67" s="107"/>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107"/>
      <c r="C68" s="11"/>
      <c r="D68" s="11"/>
      <c r="E68" s="107"/>
      <c r="F68" s="107"/>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107"/>
      <c r="C69" s="11"/>
      <c r="D69" s="11"/>
      <c r="E69" s="107"/>
      <c r="F69" s="107"/>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107"/>
      <c r="C70" s="11"/>
      <c r="D70" s="11"/>
      <c r="E70" s="107"/>
      <c r="F70" s="107"/>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107"/>
      <c r="C71" s="11"/>
      <c r="D71" s="11"/>
      <c r="E71" s="107"/>
      <c r="F71" s="107"/>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107"/>
      <c r="C72" s="11"/>
      <c r="D72" s="11"/>
      <c r="E72" s="107"/>
      <c r="F72" s="107"/>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107"/>
      <c r="C73" s="11"/>
      <c r="D73" s="11"/>
      <c r="E73" s="107"/>
      <c r="F73" s="107"/>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107"/>
      <c r="C74" s="11"/>
      <c r="D74" s="11"/>
      <c r="E74" s="107"/>
      <c r="F74" s="107"/>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107"/>
      <c r="C75" s="11"/>
      <c r="D75" s="11"/>
      <c r="E75" s="107"/>
      <c r="F75" s="107"/>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107"/>
      <c r="C76" s="11"/>
      <c r="D76" s="11"/>
      <c r="E76" s="107"/>
      <c r="F76" s="107"/>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107"/>
      <c r="C77" s="11"/>
      <c r="D77" s="11"/>
      <c r="E77" s="107"/>
      <c r="F77" s="107"/>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107"/>
      <c r="C78" s="11"/>
      <c r="D78" s="11"/>
      <c r="E78" s="107"/>
      <c r="F78" s="107"/>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107"/>
      <c r="C79" s="11"/>
      <c r="D79" s="11"/>
      <c r="E79" s="107"/>
      <c r="F79" s="107"/>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107"/>
      <c r="C80" s="11"/>
      <c r="D80" s="11"/>
      <c r="E80" s="107"/>
      <c r="F80" s="107"/>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107"/>
      <c r="C81" s="11"/>
      <c r="D81" s="11"/>
      <c r="E81" s="107"/>
      <c r="F81" s="107"/>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107"/>
      <c r="C82" s="11"/>
      <c r="D82" s="11"/>
      <c r="E82" s="107"/>
      <c r="F82" s="107"/>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107"/>
      <c r="C83" s="11"/>
      <c r="D83" s="11"/>
      <c r="E83" s="107"/>
      <c r="F83" s="107"/>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107"/>
      <c r="C84" s="11"/>
      <c r="D84" s="11"/>
      <c r="E84" s="107"/>
      <c r="F84" s="107"/>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107"/>
      <c r="C85" s="11"/>
      <c r="D85" s="11"/>
      <c r="E85" s="107"/>
      <c r="F85" s="107"/>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107"/>
      <c r="C86" s="11"/>
      <c r="D86" s="11"/>
      <c r="E86" s="107"/>
      <c r="F86" s="107"/>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107"/>
      <c r="C87" s="11"/>
      <c r="D87" s="11"/>
      <c r="E87" s="107"/>
      <c r="F87" s="107"/>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107"/>
      <c r="C88" s="11"/>
      <c r="D88" s="11"/>
      <c r="E88" s="107"/>
      <c r="F88" s="107"/>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107"/>
      <c r="C89" s="11"/>
      <c r="D89" s="11"/>
      <c r="E89" s="107"/>
      <c r="F89" s="107"/>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107"/>
      <c r="C90" s="11"/>
      <c r="D90" s="11"/>
      <c r="E90" s="107"/>
      <c r="F90" s="107"/>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107"/>
      <c r="C91" s="11"/>
      <c r="D91" s="11"/>
      <c r="E91" s="107"/>
      <c r="F91" s="107"/>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107"/>
      <c r="C92" s="11"/>
      <c r="D92" s="11"/>
      <c r="E92" s="107"/>
      <c r="F92" s="107"/>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107"/>
      <c r="C93" s="11"/>
      <c r="D93" s="11"/>
      <c r="E93" s="107"/>
      <c r="F93" s="107"/>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107"/>
      <c r="C94" s="11"/>
      <c r="D94" s="11"/>
      <c r="E94" s="107"/>
      <c r="F94" s="107"/>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107"/>
      <c r="C95" s="11"/>
      <c r="D95" s="11"/>
      <c r="E95" s="107"/>
      <c r="F95" s="107"/>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107"/>
      <c r="C96" s="11"/>
      <c r="D96" s="11"/>
      <c r="E96" s="107"/>
      <c r="F96" s="107"/>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107"/>
      <c r="C97" s="11"/>
      <c r="D97" s="11"/>
      <c r="E97" s="107"/>
      <c r="F97" s="107"/>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107"/>
      <c r="C98" s="11"/>
      <c r="D98" s="11"/>
      <c r="E98" s="107"/>
      <c r="F98" s="107"/>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107"/>
      <c r="C99" s="11"/>
      <c r="D99" s="11"/>
      <c r="E99" s="107"/>
      <c r="F99" s="107"/>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107"/>
      <c r="C100" s="11"/>
      <c r="D100" s="11"/>
      <c r="E100" s="107"/>
      <c r="F100" s="10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107"/>
      <c r="C101" s="11"/>
      <c r="D101" s="11"/>
      <c r="E101" s="107"/>
      <c r="F101" s="10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107"/>
      <c r="C102" s="11"/>
      <c r="D102" s="11"/>
      <c r="E102" s="107"/>
      <c r="F102" s="10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107"/>
      <c r="C103" s="11"/>
      <c r="D103" s="11"/>
      <c r="E103" s="107"/>
      <c r="F103" s="10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107"/>
      <c r="C104" s="11"/>
      <c r="D104" s="11"/>
      <c r="E104" s="107"/>
      <c r="F104" s="10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107"/>
      <c r="C105" s="11"/>
      <c r="D105" s="11"/>
      <c r="E105" s="107"/>
      <c r="F105" s="10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107"/>
      <c r="C106" s="11"/>
      <c r="D106" s="11"/>
      <c r="E106" s="107"/>
      <c r="F106" s="10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107"/>
      <c r="C107" s="11"/>
      <c r="D107" s="11"/>
      <c r="E107" s="107"/>
      <c r="F107" s="10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107"/>
      <c r="C108" s="11"/>
      <c r="D108" s="11"/>
      <c r="E108" s="107"/>
      <c r="F108" s="10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107"/>
      <c r="C109" s="11"/>
      <c r="D109" s="11"/>
      <c r="E109" s="107"/>
      <c r="F109" s="10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107"/>
      <c r="C110" s="11"/>
      <c r="D110" s="11"/>
      <c r="E110" s="107"/>
      <c r="F110" s="10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107"/>
      <c r="C111" s="11"/>
      <c r="D111" s="11"/>
      <c r="E111" s="107"/>
      <c r="F111" s="10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107"/>
      <c r="C112" s="11"/>
      <c r="D112" s="11"/>
      <c r="E112" s="107"/>
      <c r="F112" s="10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107"/>
      <c r="C113" s="11"/>
      <c r="D113" s="11"/>
      <c r="E113" s="107"/>
      <c r="F113" s="10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107"/>
      <c r="C114" s="11"/>
      <c r="D114" s="11"/>
      <c r="E114" s="107"/>
      <c r="F114" s="10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107"/>
      <c r="C115" s="11"/>
      <c r="D115" s="11"/>
      <c r="E115" s="107"/>
      <c r="F115" s="10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107"/>
      <c r="C116" s="11"/>
      <c r="D116" s="11"/>
      <c r="E116" s="107"/>
      <c r="F116" s="10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107"/>
      <c r="C117" s="11"/>
      <c r="D117" s="11"/>
      <c r="E117" s="107"/>
      <c r="F117" s="10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107"/>
      <c r="C118" s="11"/>
      <c r="D118" s="11"/>
      <c r="E118" s="107"/>
      <c r="F118" s="10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107"/>
      <c r="C119" s="11"/>
      <c r="D119" s="11"/>
      <c r="E119" s="107"/>
      <c r="F119" s="10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107"/>
      <c r="C120" s="11"/>
      <c r="D120" s="11"/>
      <c r="E120" s="107"/>
      <c r="F120" s="10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107"/>
      <c r="C121" s="11"/>
      <c r="D121" s="11"/>
      <c r="E121" s="107"/>
      <c r="F121" s="10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107"/>
      <c r="C122" s="11"/>
      <c r="D122" s="11"/>
      <c r="E122" s="107"/>
      <c r="F122" s="10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107"/>
      <c r="C123" s="11"/>
      <c r="D123" s="11"/>
      <c r="E123" s="107"/>
      <c r="F123" s="10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107"/>
      <c r="C124" s="11"/>
      <c r="D124" s="11"/>
      <c r="E124" s="107"/>
      <c r="F124" s="10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107"/>
      <c r="C125" s="11"/>
      <c r="D125" s="11"/>
      <c r="E125" s="107"/>
      <c r="F125" s="10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107"/>
      <c r="C126" s="11"/>
      <c r="D126" s="11"/>
      <c r="E126" s="107"/>
      <c r="F126" s="10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107"/>
      <c r="C127" s="11"/>
      <c r="D127" s="11"/>
      <c r="E127" s="107"/>
      <c r="F127" s="10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107"/>
      <c r="C128" s="11"/>
      <c r="D128" s="11"/>
      <c r="E128" s="107"/>
      <c r="F128" s="10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107"/>
      <c r="C129" s="11"/>
      <c r="D129" s="11"/>
      <c r="E129" s="107"/>
      <c r="F129" s="10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107"/>
      <c r="C130" s="11"/>
      <c r="D130" s="11"/>
      <c r="E130" s="107"/>
      <c r="F130" s="10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107"/>
      <c r="C131" s="11"/>
      <c r="D131" s="11"/>
      <c r="E131" s="107"/>
      <c r="F131" s="10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107"/>
      <c r="C132" s="11"/>
      <c r="D132" s="11"/>
      <c r="E132" s="107"/>
      <c r="F132" s="10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107"/>
      <c r="C133" s="11"/>
      <c r="D133" s="11"/>
      <c r="E133" s="107"/>
      <c r="F133" s="10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107"/>
      <c r="C134" s="11"/>
      <c r="D134" s="11"/>
      <c r="E134" s="107"/>
      <c r="F134" s="10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107"/>
      <c r="C135" s="11"/>
      <c r="D135" s="11"/>
      <c r="E135" s="107"/>
      <c r="F135" s="10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107"/>
      <c r="C136" s="11"/>
      <c r="D136" s="11"/>
      <c r="E136" s="107"/>
      <c r="F136" s="10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107"/>
      <c r="C137" s="11"/>
      <c r="D137" s="11"/>
      <c r="E137" s="107"/>
      <c r="F137" s="10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107"/>
      <c r="C138" s="11"/>
      <c r="D138" s="11"/>
      <c r="E138" s="107"/>
      <c r="F138" s="10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107"/>
      <c r="C139" s="11"/>
      <c r="D139" s="11"/>
      <c r="E139" s="107"/>
      <c r="F139" s="10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107"/>
      <c r="C140" s="11"/>
      <c r="D140" s="11"/>
      <c r="E140" s="107"/>
      <c r="F140" s="10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107"/>
      <c r="C141" s="11"/>
      <c r="D141" s="11"/>
      <c r="E141" s="107"/>
      <c r="F141" s="10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107"/>
      <c r="C142" s="11"/>
      <c r="D142" s="11"/>
      <c r="E142" s="107"/>
      <c r="F142" s="10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107"/>
      <c r="C143" s="11"/>
      <c r="D143" s="11"/>
      <c r="E143" s="107"/>
      <c r="F143" s="10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107"/>
      <c r="C144" s="11"/>
      <c r="D144" s="11"/>
      <c r="E144" s="107"/>
      <c r="F144" s="10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107"/>
      <c r="C145" s="11"/>
      <c r="D145" s="11"/>
      <c r="E145" s="107"/>
      <c r="F145" s="10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107"/>
      <c r="C146" s="11"/>
      <c r="D146" s="11"/>
      <c r="E146" s="107"/>
      <c r="F146" s="10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107"/>
      <c r="C147" s="11"/>
      <c r="D147" s="11"/>
      <c r="E147" s="107"/>
      <c r="F147" s="10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107"/>
      <c r="C148" s="11"/>
      <c r="D148" s="11"/>
      <c r="E148" s="107"/>
      <c r="F148" s="10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107"/>
      <c r="C149" s="11"/>
      <c r="D149" s="11"/>
      <c r="E149" s="107"/>
      <c r="F149" s="10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107"/>
      <c r="C150" s="11"/>
      <c r="D150" s="11"/>
      <c r="E150" s="107"/>
      <c r="F150" s="10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107"/>
      <c r="C151" s="11"/>
      <c r="D151" s="11"/>
      <c r="E151" s="107"/>
      <c r="F151" s="10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107"/>
      <c r="C152" s="11"/>
      <c r="D152" s="11"/>
      <c r="E152" s="107"/>
      <c r="F152" s="10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107"/>
      <c r="C153" s="11"/>
      <c r="D153" s="11"/>
      <c r="E153" s="107"/>
      <c r="F153" s="10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107"/>
      <c r="C154" s="11"/>
      <c r="D154" s="11"/>
      <c r="E154" s="107"/>
      <c r="F154" s="10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107"/>
      <c r="C155" s="11"/>
      <c r="D155" s="11"/>
      <c r="E155" s="107"/>
      <c r="F155" s="10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107"/>
      <c r="C156" s="11"/>
      <c r="D156" s="11"/>
      <c r="E156" s="107"/>
      <c r="F156" s="10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107"/>
      <c r="C157" s="11"/>
      <c r="D157" s="11"/>
      <c r="E157" s="107"/>
      <c r="F157" s="10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107"/>
      <c r="C158" s="11"/>
      <c r="D158" s="11"/>
      <c r="E158" s="107"/>
      <c r="F158" s="10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107"/>
      <c r="C159" s="11"/>
      <c r="D159" s="11"/>
      <c r="E159" s="107"/>
      <c r="F159" s="10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107"/>
      <c r="C160" s="11"/>
      <c r="D160" s="11"/>
      <c r="E160" s="107"/>
      <c r="F160" s="10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107"/>
      <c r="C161" s="11"/>
      <c r="D161" s="11"/>
      <c r="E161" s="107"/>
      <c r="F161" s="10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107"/>
      <c r="C162" s="11"/>
      <c r="D162" s="11"/>
      <c r="E162" s="107"/>
      <c r="F162" s="10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107"/>
      <c r="C163" s="11"/>
      <c r="D163" s="11"/>
      <c r="E163" s="107"/>
      <c r="F163" s="10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107"/>
      <c r="C164" s="11"/>
      <c r="D164" s="11"/>
      <c r="E164" s="107"/>
      <c r="F164" s="10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107"/>
      <c r="C165" s="11"/>
      <c r="D165" s="11"/>
      <c r="E165" s="107"/>
      <c r="F165" s="10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107"/>
      <c r="C166" s="11"/>
      <c r="D166" s="11"/>
      <c r="E166" s="107"/>
      <c r="F166" s="10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107"/>
      <c r="C167" s="11"/>
      <c r="D167" s="11"/>
      <c r="E167" s="107"/>
      <c r="F167" s="10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107"/>
      <c r="C168" s="11"/>
      <c r="D168" s="11"/>
      <c r="E168" s="107"/>
      <c r="F168" s="10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107"/>
      <c r="C169" s="11"/>
      <c r="D169" s="11"/>
      <c r="E169" s="107"/>
      <c r="F169" s="10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107"/>
      <c r="C170" s="11"/>
      <c r="D170" s="11"/>
      <c r="E170" s="107"/>
      <c r="F170" s="10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107"/>
      <c r="C171" s="11"/>
      <c r="D171" s="11"/>
      <c r="E171" s="107"/>
      <c r="F171" s="10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107"/>
      <c r="C172" s="11"/>
      <c r="D172" s="11"/>
      <c r="E172" s="107"/>
      <c r="F172" s="10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107"/>
      <c r="C173" s="11"/>
      <c r="D173" s="11"/>
      <c r="E173" s="107"/>
      <c r="F173" s="10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107"/>
      <c r="C174" s="11"/>
      <c r="D174" s="11"/>
      <c r="E174" s="107"/>
      <c r="F174" s="10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107"/>
      <c r="C175" s="11"/>
      <c r="D175" s="11"/>
      <c r="E175" s="107"/>
      <c r="F175" s="10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107"/>
      <c r="C176" s="11"/>
      <c r="D176" s="11"/>
      <c r="E176" s="107"/>
      <c r="F176" s="10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107"/>
      <c r="C177" s="11"/>
      <c r="D177" s="11"/>
      <c r="E177" s="107"/>
      <c r="F177" s="10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107"/>
      <c r="C178" s="11"/>
      <c r="D178" s="11"/>
      <c r="E178" s="107"/>
      <c r="F178" s="10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107"/>
      <c r="C179" s="11"/>
      <c r="D179" s="11"/>
      <c r="E179" s="107"/>
      <c r="F179" s="10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107"/>
      <c r="C180" s="11"/>
      <c r="D180" s="11"/>
      <c r="E180" s="107"/>
      <c r="F180" s="10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107"/>
      <c r="C181" s="11"/>
      <c r="D181" s="11"/>
      <c r="E181" s="107"/>
      <c r="F181" s="10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107"/>
      <c r="C182" s="11"/>
      <c r="D182" s="11"/>
      <c r="E182" s="107"/>
      <c r="F182" s="10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107"/>
      <c r="C183" s="11"/>
      <c r="D183" s="11"/>
      <c r="E183" s="107"/>
      <c r="F183" s="10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107"/>
      <c r="C184" s="11"/>
      <c r="D184" s="11"/>
      <c r="E184" s="107"/>
      <c r="F184" s="10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107"/>
      <c r="C185" s="11"/>
      <c r="D185" s="11"/>
      <c r="E185" s="107"/>
      <c r="F185" s="10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107"/>
      <c r="C186" s="11"/>
      <c r="D186" s="11"/>
      <c r="E186" s="107"/>
      <c r="F186" s="10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107"/>
      <c r="C187" s="11"/>
      <c r="D187" s="11"/>
      <c r="E187" s="107"/>
      <c r="F187" s="10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107"/>
      <c r="C188" s="11"/>
      <c r="D188" s="11"/>
      <c r="E188" s="107"/>
      <c r="F188" s="10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107"/>
      <c r="C189" s="11"/>
      <c r="D189" s="11"/>
      <c r="E189" s="107"/>
      <c r="F189" s="10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107"/>
      <c r="C190" s="11"/>
      <c r="D190" s="11"/>
      <c r="E190" s="107"/>
      <c r="F190" s="10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107"/>
      <c r="C191" s="11"/>
      <c r="D191" s="11"/>
      <c r="E191" s="107"/>
      <c r="F191" s="10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107"/>
      <c r="C192" s="11"/>
      <c r="D192" s="11"/>
      <c r="E192" s="107"/>
      <c r="F192" s="10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107"/>
      <c r="C193" s="11"/>
      <c r="D193" s="11"/>
      <c r="E193" s="107"/>
      <c r="F193" s="10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107"/>
      <c r="C194" s="11"/>
      <c r="D194" s="11"/>
      <c r="E194" s="107"/>
      <c r="F194" s="10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107"/>
      <c r="C195" s="11"/>
      <c r="D195" s="11"/>
      <c r="E195" s="107"/>
      <c r="F195" s="10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107"/>
      <c r="C196" s="11"/>
      <c r="D196" s="11"/>
      <c r="E196" s="107"/>
      <c r="F196" s="10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107"/>
      <c r="C197" s="11"/>
      <c r="D197" s="11"/>
      <c r="E197" s="107"/>
      <c r="F197" s="10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107"/>
      <c r="C198" s="11"/>
      <c r="D198" s="11"/>
      <c r="E198" s="107"/>
      <c r="F198" s="10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107"/>
      <c r="C199" s="11"/>
      <c r="D199" s="11"/>
      <c r="E199" s="107"/>
      <c r="F199" s="10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107"/>
      <c r="C200" s="11"/>
      <c r="D200" s="11"/>
      <c r="E200" s="107"/>
      <c r="F200" s="10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107"/>
      <c r="C201" s="11"/>
      <c r="D201" s="11"/>
      <c r="E201" s="107"/>
      <c r="F201" s="10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107"/>
      <c r="C202" s="11"/>
      <c r="D202" s="11"/>
      <c r="E202" s="107"/>
      <c r="F202" s="10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107"/>
      <c r="C203" s="11"/>
      <c r="D203" s="11"/>
      <c r="E203" s="107"/>
      <c r="F203" s="10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107"/>
      <c r="C204" s="11"/>
      <c r="D204" s="11"/>
      <c r="E204" s="107"/>
      <c r="F204" s="10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107"/>
      <c r="C205" s="11"/>
      <c r="D205" s="11"/>
      <c r="E205" s="107"/>
      <c r="F205" s="10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107"/>
      <c r="C206" s="11"/>
      <c r="D206" s="11"/>
      <c r="E206" s="107"/>
      <c r="F206" s="10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107"/>
      <c r="C207" s="11"/>
      <c r="D207" s="11"/>
      <c r="E207" s="107"/>
      <c r="F207" s="10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107"/>
      <c r="C208" s="11"/>
      <c r="D208" s="11"/>
      <c r="E208" s="107"/>
      <c r="F208" s="10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107"/>
      <c r="C209" s="11"/>
      <c r="D209" s="11"/>
      <c r="E209" s="107"/>
      <c r="F209" s="10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107"/>
      <c r="C210" s="11"/>
      <c r="D210" s="11"/>
      <c r="E210" s="107"/>
      <c r="F210" s="10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107"/>
      <c r="C211" s="11"/>
      <c r="D211" s="11"/>
      <c r="E211" s="107"/>
      <c r="F211" s="10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107"/>
      <c r="C212" s="11"/>
      <c r="D212" s="11"/>
      <c r="E212" s="107"/>
      <c r="F212" s="10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107"/>
      <c r="C213" s="11"/>
      <c r="D213" s="11"/>
      <c r="E213" s="107"/>
      <c r="F213" s="10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107"/>
      <c r="C214" s="11"/>
      <c r="D214" s="11"/>
      <c r="E214" s="107"/>
      <c r="F214" s="10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107"/>
      <c r="C215" s="11"/>
      <c r="D215" s="11"/>
      <c r="E215" s="107"/>
      <c r="F215" s="10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107"/>
      <c r="C216" s="11"/>
      <c r="D216" s="11"/>
      <c r="E216" s="107"/>
      <c r="F216" s="10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107"/>
      <c r="C217" s="11"/>
      <c r="D217" s="11"/>
      <c r="E217" s="107"/>
      <c r="F217" s="10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107"/>
      <c r="C218" s="11"/>
      <c r="D218" s="11"/>
      <c r="E218" s="107"/>
      <c r="F218" s="10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15"/>
      <c r="F219" s="10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15"/>
      <c r="F220" s="10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15"/>
      <c r="F221" s="10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5">
    <mergeCell ref="F2:F4"/>
    <mergeCell ref="G2:G4"/>
    <mergeCell ref="V21:W26"/>
    <mergeCell ref="X21:AB26"/>
    <mergeCell ref="A5:A8"/>
    <mergeCell ref="A10:A12"/>
    <mergeCell ref="A14:A15"/>
    <mergeCell ref="H21:I26"/>
    <mergeCell ref="J21:N26"/>
    <mergeCell ref="O21:P26"/>
    <mergeCell ref="Q21:U26"/>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N5" r:id="rId1"/>
    <hyperlink ref="U5" r:id="rId2"/>
    <hyperlink ref="AB5" r:id="rId3"/>
    <hyperlink ref="N6" r:id="rId4"/>
    <hyperlink ref="U6" r:id="rId5"/>
    <hyperlink ref="AB6" r:id="rId6"/>
    <hyperlink ref="N7" r:id="rId7"/>
    <hyperlink ref="Q7" r:id="rId8"/>
    <hyperlink ref="U7" r:id="rId9"/>
    <hyperlink ref="AB7" r:id="rId10"/>
    <hyperlink ref="N8" r:id="rId11"/>
    <hyperlink ref="Q8" r:id="rId12"/>
    <hyperlink ref="U8" r:id="rId13"/>
    <hyperlink ref="AB8" r:id="rId14"/>
    <hyperlink ref="N9" r:id="rId15"/>
    <hyperlink ref="Q9" r:id="rId16"/>
    <hyperlink ref="U9" r:id="rId17"/>
    <hyperlink ref="X9" r:id="rId18"/>
    <hyperlink ref="AB9" r:id="rId19"/>
    <hyperlink ref="N10" r:id="rId20"/>
    <hyperlink ref="Q10" r:id="rId21"/>
    <hyperlink ref="U10" r:id="rId22"/>
    <hyperlink ref="AB10" r:id="rId23"/>
    <hyperlink ref="J11" r:id="rId24"/>
    <hyperlink ref="N11" r:id="rId25"/>
    <hyperlink ref="Q11" r:id="rId26"/>
    <hyperlink ref="U11" r:id="rId27"/>
    <hyperlink ref="X11" r:id="rId28"/>
    <hyperlink ref="AB11" r:id="rId29"/>
    <hyperlink ref="J12" r:id="rId30"/>
    <hyperlink ref="N12" r:id="rId31"/>
    <hyperlink ref="Q12" r:id="rId32"/>
    <hyperlink ref="X12" r:id="rId33"/>
    <hyperlink ref="AB12" r:id="rId34"/>
    <hyperlink ref="J13" r:id="rId35"/>
    <hyperlink ref="N13" r:id="rId36"/>
    <hyperlink ref="Q13" r:id="rId37"/>
    <hyperlink ref="U13" r:id="rId38"/>
    <hyperlink ref="X13" r:id="rId39"/>
    <hyperlink ref="AB13" r:id="rId40"/>
    <hyperlink ref="J14" r:id="rId41" location="gid=1854637272"/>
    <hyperlink ref="N14" r:id="rId42"/>
    <hyperlink ref="Q14" r:id="rId43"/>
    <hyperlink ref="U14" r:id="rId44"/>
    <hyperlink ref="X14" r:id="rId45"/>
    <hyperlink ref="AB14" r:id="rId46"/>
    <hyperlink ref="X15" r:id="rId47"/>
    <hyperlink ref="AB15" r:id="rId48"/>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996"/>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25" customWidth="1"/>
    <col min="2" max="2" width="5.375" customWidth="1"/>
    <col min="3" max="3" width="22.5" customWidth="1"/>
    <col min="4" max="4" width="25.125" customWidth="1"/>
    <col min="5" max="5" width="27.2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45.625" customWidth="1"/>
    <col min="28" max="28" width="29" customWidth="1"/>
  </cols>
  <sheetData>
    <row r="1" spans="1:28" ht="37.5" customHeight="1">
      <c r="A1" s="12" t="s">
        <v>276</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277</v>
      </c>
      <c r="B2" s="402" t="s">
        <v>44</v>
      </c>
      <c r="C2" s="402" t="s">
        <v>45</v>
      </c>
      <c r="D2" s="402" t="s">
        <v>46</v>
      </c>
      <c r="E2" s="382" t="s">
        <v>47</v>
      </c>
      <c r="F2" s="382" t="s">
        <v>48</v>
      </c>
      <c r="G2" s="385" t="s">
        <v>49</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3.75" customHeight="1">
      <c r="A5" s="400" t="s">
        <v>278</v>
      </c>
      <c r="B5" s="22">
        <v>1.1000000000000001</v>
      </c>
      <c r="C5" s="24" t="s">
        <v>279</v>
      </c>
      <c r="D5" s="24" t="s">
        <v>280</v>
      </c>
      <c r="E5" s="23" t="s">
        <v>66</v>
      </c>
      <c r="F5" s="23" t="s">
        <v>281</v>
      </c>
      <c r="G5" s="26" t="s">
        <v>282</v>
      </c>
      <c r="H5" s="116">
        <v>0.57199999999999995</v>
      </c>
      <c r="I5" s="29" t="s">
        <v>283</v>
      </c>
      <c r="J5" s="28" t="s">
        <v>284</v>
      </c>
      <c r="K5" s="28" t="s">
        <v>285</v>
      </c>
      <c r="L5" s="117">
        <f>8/14</f>
        <v>0.5714285714285714</v>
      </c>
      <c r="M5" s="42" t="s">
        <v>286</v>
      </c>
      <c r="N5" s="118" t="s">
        <v>287</v>
      </c>
      <c r="O5" s="116">
        <v>0.85680000000000001</v>
      </c>
      <c r="P5" s="29" t="s">
        <v>288</v>
      </c>
      <c r="Q5" s="28" t="s">
        <v>289</v>
      </c>
      <c r="R5" s="28" t="s">
        <v>290</v>
      </c>
      <c r="S5" s="119">
        <f>12/14</f>
        <v>0.8571428571428571</v>
      </c>
      <c r="T5" s="42" t="s">
        <v>291</v>
      </c>
      <c r="U5" s="120" t="s">
        <v>292</v>
      </c>
      <c r="V5" s="121">
        <v>1</v>
      </c>
      <c r="W5" s="42" t="s">
        <v>293</v>
      </c>
      <c r="X5" s="122" t="s">
        <v>294</v>
      </c>
      <c r="Y5" s="37" t="s">
        <v>295</v>
      </c>
      <c r="Z5" s="119">
        <f>14/14</f>
        <v>1</v>
      </c>
      <c r="AA5" s="42" t="s">
        <v>296</v>
      </c>
      <c r="AB5" s="123" t="s">
        <v>297</v>
      </c>
    </row>
    <row r="6" spans="1:28" ht="170.25">
      <c r="A6" s="383"/>
      <c r="B6" s="22">
        <v>1.2</v>
      </c>
      <c r="C6" s="24" t="s">
        <v>298</v>
      </c>
      <c r="D6" s="24" t="s">
        <v>299</v>
      </c>
      <c r="E6" s="24" t="s">
        <v>300</v>
      </c>
      <c r="F6" s="23"/>
      <c r="G6" s="26" t="s">
        <v>301</v>
      </c>
      <c r="H6" s="124">
        <v>1</v>
      </c>
      <c r="I6" s="29" t="s">
        <v>302</v>
      </c>
      <c r="J6" s="125" t="s">
        <v>303</v>
      </c>
      <c r="K6" s="28" t="s">
        <v>304</v>
      </c>
      <c r="L6" s="119">
        <v>1</v>
      </c>
      <c r="M6" s="29" t="s">
        <v>305</v>
      </c>
      <c r="N6" s="126" t="s">
        <v>306</v>
      </c>
      <c r="O6" s="124">
        <v>1</v>
      </c>
      <c r="P6" s="29"/>
      <c r="Q6" s="64"/>
      <c r="R6" s="64" t="s">
        <v>307</v>
      </c>
      <c r="S6" s="119">
        <v>1</v>
      </c>
      <c r="T6" s="29" t="s">
        <v>308</v>
      </c>
      <c r="U6" s="126" t="s">
        <v>309</v>
      </c>
      <c r="V6" s="121">
        <v>1</v>
      </c>
      <c r="W6" s="29"/>
      <c r="X6" s="127"/>
      <c r="Y6" s="29" t="s">
        <v>307</v>
      </c>
      <c r="Z6" s="119">
        <v>1</v>
      </c>
      <c r="AA6" s="128" t="s">
        <v>310</v>
      </c>
      <c r="AB6" s="126" t="s">
        <v>311</v>
      </c>
    </row>
    <row r="7" spans="1:28" ht="84.75" customHeight="1">
      <c r="A7" s="383"/>
      <c r="B7" s="22">
        <v>1.3</v>
      </c>
      <c r="C7" s="24" t="s">
        <v>312</v>
      </c>
      <c r="D7" s="24" t="s">
        <v>313</v>
      </c>
      <c r="E7" s="24" t="s">
        <v>87</v>
      </c>
      <c r="F7" s="23" t="s">
        <v>127</v>
      </c>
      <c r="G7" s="26" t="s">
        <v>301</v>
      </c>
      <c r="H7" s="124">
        <v>1</v>
      </c>
      <c r="I7" s="129" t="s">
        <v>313</v>
      </c>
      <c r="J7" s="130" t="s">
        <v>314</v>
      </c>
      <c r="K7" s="28" t="s">
        <v>315</v>
      </c>
      <c r="L7" s="119">
        <v>1</v>
      </c>
      <c r="M7" s="131" t="s">
        <v>316</v>
      </c>
      <c r="N7" s="120" t="s">
        <v>317</v>
      </c>
      <c r="O7" s="124">
        <v>1</v>
      </c>
      <c r="P7" s="23"/>
      <c r="Q7" s="132"/>
      <c r="R7" s="64" t="s">
        <v>307</v>
      </c>
      <c r="S7" s="119">
        <v>1</v>
      </c>
      <c r="T7" s="131" t="s">
        <v>318</v>
      </c>
      <c r="U7" s="75" t="s">
        <v>317</v>
      </c>
      <c r="V7" s="121">
        <v>1</v>
      </c>
      <c r="W7" s="23"/>
      <c r="X7" s="132"/>
      <c r="Y7" s="29" t="s">
        <v>307</v>
      </c>
      <c r="Z7" s="119">
        <v>1</v>
      </c>
      <c r="AA7" s="133" t="s">
        <v>319</v>
      </c>
      <c r="AB7" s="33" t="s">
        <v>320</v>
      </c>
    </row>
    <row r="8" spans="1:28" ht="341.25">
      <c r="A8" s="404" t="s">
        <v>321</v>
      </c>
      <c r="B8" s="22">
        <v>2.1</v>
      </c>
      <c r="C8" s="78" t="s">
        <v>322</v>
      </c>
      <c r="D8" s="23" t="s">
        <v>323</v>
      </c>
      <c r="E8" s="23" t="s">
        <v>324</v>
      </c>
      <c r="F8" s="23" t="s">
        <v>66</v>
      </c>
      <c r="G8" s="26" t="s">
        <v>325</v>
      </c>
      <c r="H8" s="124">
        <v>0</v>
      </c>
      <c r="I8" s="28" t="s">
        <v>326</v>
      </c>
      <c r="J8" s="28" t="s">
        <v>151</v>
      </c>
      <c r="K8" s="28" t="s">
        <v>327</v>
      </c>
      <c r="L8" s="119">
        <v>0</v>
      </c>
      <c r="M8" s="28" t="s">
        <v>328</v>
      </c>
      <c r="N8" s="120" t="s">
        <v>260</v>
      </c>
      <c r="O8" s="124">
        <v>0</v>
      </c>
      <c r="P8" s="28" t="s">
        <v>326</v>
      </c>
      <c r="Q8" s="28" t="s">
        <v>151</v>
      </c>
      <c r="R8" s="28" t="s">
        <v>327</v>
      </c>
      <c r="S8" s="119">
        <v>0</v>
      </c>
      <c r="T8" s="28" t="s">
        <v>329</v>
      </c>
      <c r="U8" s="75" t="s">
        <v>260</v>
      </c>
      <c r="V8" s="121">
        <v>1</v>
      </c>
      <c r="W8" s="28" t="s">
        <v>330</v>
      </c>
      <c r="X8" s="78" t="s">
        <v>331</v>
      </c>
      <c r="Y8" s="35" t="s">
        <v>332</v>
      </c>
      <c r="Z8" s="134">
        <v>1</v>
      </c>
      <c r="AA8" s="37" t="s">
        <v>333</v>
      </c>
      <c r="AB8" s="33" t="s">
        <v>334</v>
      </c>
    </row>
    <row r="9" spans="1:28" ht="198">
      <c r="A9" s="383"/>
      <c r="B9" s="55">
        <v>2.2000000000000002</v>
      </c>
      <c r="C9" s="23" t="s">
        <v>335</v>
      </c>
      <c r="D9" s="23" t="s">
        <v>336</v>
      </c>
      <c r="E9" s="23" t="s">
        <v>87</v>
      </c>
      <c r="F9" s="23" t="s">
        <v>281</v>
      </c>
      <c r="G9" s="26" t="s">
        <v>108</v>
      </c>
      <c r="H9" s="27">
        <v>0.33329999999999999</v>
      </c>
      <c r="I9" s="28" t="s">
        <v>337</v>
      </c>
      <c r="J9" s="135" t="s">
        <v>338</v>
      </c>
      <c r="K9" s="28" t="s">
        <v>339</v>
      </c>
      <c r="L9" s="136">
        <v>0.33329999999999999</v>
      </c>
      <c r="M9" s="59" t="s">
        <v>340</v>
      </c>
      <c r="N9" s="126" t="s">
        <v>341</v>
      </c>
      <c r="O9" s="137">
        <v>0.66659999999999997</v>
      </c>
      <c r="P9" s="28" t="s">
        <v>342</v>
      </c>
      <c r="Q9" s="138" t="s">
        <v>343</v>
      </c>
      <c r="R9" s="28" t="s">
        <v>344</v>
      </c>
      <c r="S9" s="136">
        <v>0.66659999999999997</v>
      </c>
      <c r="T9" s="59" t="s">
        <v>345</v>
      </c>
      <c r="U9" s="67" t="s">
        <v>346</v>
      </c>
      <c r="V9" s="139">
        <v>1</v>
      </c>
      <c r="W9" s="35" t="s">
        <v>347</v>
      </c>
      <c r="X9" s="138" t="s">
        <v>348</v>
      </c>
      <c r="Y9" s="35" t="s">
        <v>332</v>
      </c>
      <c r="Z9" s="134">
        <v>1</v>
      </c>
      <c r="AA9" s="35" t="s">
        <v>349</v>
      </c>
      <c r="AB9" s="67" t="s">
        <v>350</v>
      </c>
    </row>
    <row r="10" spans="1:28" ht="284.25">
      <c r="A10" s="383"/>
      <c r="B10" s="55">
        <v>2.2999999999999998</v>
      </c>
      <c r="C10" s="23" t="s">
        <v>351</v>
      </c>
      <c r="D10" s="23" t="s">
        <v>86</v>
      </c>
      <c r="E10" s="23" t="s">
        <v>66</v>
      </c>
      <c r="F10" s="23" t="s">
        <v>87</v>
      </c>
      <c r="G10" s="26" t="s">
        <v>108</v>
      </c>
      <c r="H10" s="137">
        <v>0.33329999999999999</v>
      </c>
      <c r="I10" s="28" t="s">
        <v>352</v>
      </c>
      <c r="J10" s="28" t="s">
        <v>353</v>
      </c>
      <c r="K10" s="28" t="s">
        <v>354</v>
      </c>
      <c r="L10" s="140">
        <v>0.33329999999999999</v>
      </c>
      <c r="M10" s="59" t="s">
        <v>355</v>
      </c>
      <c r="N10" s="126" t="s">
        <v>356</v>
      </c>
      <c r="O10" s="137">
        <v>0.66659999999999997</v>
      </c>
      <c r="P10" s="28" t="s">
        <v>357</v>
      </c>
      <c r="Q10" s="28" t="s">
        <v>358</v>
      </c>
      <c r="R10" s="28" t="s">
        <v>359</v>
      </c>
      <c r="S10" s="140">
        <v>0.66659999999999997</v>
      </c>
      <c r="T10" s="35" t="s">
        <v>360</v>
      </c>
      <c r="U10" s="67" t="s">
        <v>361</v>
      </c>
      <c r="V10" s="139">
        <v>1</v>
      </c>
      <c r="W10" s="35" t="s">
        <v>362</v>
      </c>
      <c r="X10" s="36" t="s">
        <v>363</v>
      </c>
      <c r="Y10" s="35" t="s">
        <v>332</v>
      </c>
      <c r="Z10" s="141">
        <v>1</v>
      </c>
      <c r="AA10" s="142" t="s">
        <v>364</v>
      </c>
      <c r="AB10" s="67" t="s">
        <v>365</v>
      </c>
    </row>
    <row r="11" spans="1:28" ht="234.75" customHeight="1">
      <c r="A11" s="383"/>
      <c r="B11" s="22">
        <v>2.4</v>
      </c>
      <c r="C11" s="78" t="s">
        <v>366</v>
      </c>
      <c r="D11" s="23" t="s">
        <v>367</v>
      </c>
      <c r="E11" s="23" t="s">
        <v>66</v>
      </c>
      <c r="F11" s="23" t="s">
        <v>281</v>
      </c>
      <c r="G11" s="26" t="s">
        <v>368</v>
      </c>
      <c r="H11" s="143">
        <v>0</v>
      </c>
      <c r="I11" s="28" t="s">
        <v>369</v>
      </c>
      <c r="J11" s="28" t="s">
        <v>151</v>
      </c>
      <c r="K11" s="28" t="s">
        <v>327</v>
      </c>
      <c r="L11" s="144">
        <v>0</v>
      </c>
      <c r="M11" s="145" t="s">
        <v>370</v>
      </c>
      <c r="N11" s="146" t="s">
        <v>260</v>
      </c>
      <c r="O11" s="144">
        <v>0</v>
      </c>
      <c r="P11" s="28" t="s">
        <v>371</v>
      </c>
      <c r="Q11" s="28" t="s">
        <v>151</v>
      </c>
      <c r="R11" s="28" t="s">
        <v>327</v>
      </c>
      <c r="S11" s="144">
        <v>0</v>
      </c>
      <c r="T11" s="145" t="s">
        <v>372</v>
      </c>
      <c r="U11" s="147" t="s">
        <v>260</v>
      </c>
      <c r="V11" s="148">
        <v>1</v>
      </c>
      <c r="W11" s="37" t="s">
        <v>373</v>
      </c>
      <c r="X11" s="37" t="s">
        <v>374</v>
      </c>
      <c r="Y11" s="35" t="s">
        <v>332</v>
      </c>
      <c r="Z11" s="149">
        <v>1</v>
      </c>
      <c r="AA11" s="37" t="s">
        <v>375</v>
      </c>
      <c r="AB11" s="150" t="s">
        <v>376</v>
      </c>
    </row>
    <row r="12" spans="1:28" ht="108.75" customHeight="1">
      <c r="A12" s="405"/>
      <c r="B12" s="22">
        <v>2.5</v>
      </c>
      <c r="C12" s="23" t="s">
        <v>377</v>
      </c>
      <c r="D12" s="23" t="s">
        <v>378</v>
      </c>
      <c r="E12" s="23" t="s">
        <v>379</v>
      </c>
      <c r="F12" s="23" t="s">
        <v>281</v>
      </c>
      <c r="G12" s="26" t="s">
        <v>380</v>
      </c>
      <c r="H12" s="143">
        <v>0</v>
      </c>
      <c r="I12" s="28" t="s">
        <v>381</v>
      </c>
      <c r="J12" s="28" t="s">
        <v>151</v>
      </c>
      <c r="K12" s="28" t="s">
        <v>327</v>
      </c>
      <c r="L12" s="144">
        <v>0</v>
      </c>
      <c r="M12" s="145" t="s">
        <v>382</v>
      </c>
      <c r="N12" s="146" t="s">
        <v>260</v>
      </c>
      <c r="O12" s="143">
        <v>1</v>
      </c>
      <c r="P12" s="28" t="s">
        <v>383</v>
      </c>
      <c r="Q12" s="28" t="s">
        <v>384</v>
      </c>
      <c r="R12" s="28" t="s">
        <v>385</v>
      </c>
      <c r="S12" s="51">
        <v>1</v>
      </c>
      <c r="T12" s="28" t="s">
        <v>386</v>
      </c>
      <c r="U12" s="150" t="s">
        <v>387</v>
      </c>
      <c r="V12" s="148">
        <v>1</v>
      </c>
      <c r="W12" s="28"/>
      <c r="X12" s="28"/>
      <c r="Y12" s="42" t="s">
        <v>178</v>
      </c>
      <c r="Z12" s="51">
        <v>1</v>
      </c>
      <c r="AA12" s="28" t="s">
        <v>388</v>
      </c>
      <c r="AB12" s="150" t="s">
        <v>389</v>
      </c>
    </row>
    <row r="13" spans="1:28" ht="40.5" customHeight="1">
      <c r="A13" s="11"/>
      <c r="B13" s="11"/>
      <c r="C13" s="11"/>
      <c r="D13" s="11"/>
      <c r="E13" s="11"/>
      <c r="F13" s="11"/>
      <c r="G13" s="112" t="s">
        <v>268</v>
      </c>
      <c r="H13" s="113">
        <f>IFERROR(AVERAGE(H5:H12),"")</f>
        <v>0.40482499999999999</v>
      </c>
      <c r="I13" s="11"/>
      <c r="J13" s="11"/>
      <c r="K13" s="112" t="s">
        <v>269</v>
      </c>
      <c r="L13" s="113">
        <f>IFERROR(AVERAGE(L5:L12),"")</f>
        <v>0.40475357142857138</v>
      </c>
      <c r="M13" s="11"/>
      <c r="N13" s="112" t="s">
        <v>268</v>
      </c>
      <c r="O13" s="113">
        <f>IFERROR(AVERAGE(O5:O12),"")</f>
        <v>0.64874999999999994</v>
      </c>
      <c r="P13" s="11"/>
      <c r="Q13" s="11"/>
      <c r="R13" s="112" t="s">
        <v>269</v>
      </c>
      <c r="S13" s="113">
        <f>IFERROR(AVERAGE(S5:S12),"")</f>
        <v>0.64879285714285717</v>
      </c>
      <c r="T13" s="11"/>
      <c r="U13" s="112" t="s">
        <v>268</v>
      </c>
      <c r="V13" s="113">
        <f>IFERROR(AVERAGE(V5:V12),"")</f>
        <v>1</v>
      </c>
      <c r="W13" s="11"/>
      <c r="X13" s="11"/>
      <c r="Y13" s="112" t="s">
        <v>269</v>
      </c>
      <c r="Z13" s="113">
        <f>IFERROR(AVERAGE(Z5:Z12),"")</f>
        <v>1</v>
      </c>
      <c r="AA13" s="11"/>
      <c r="AB13" s="11"/>
    </row>
    <row r="14" spans="1:28" ht="40.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ht="14.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4.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4.2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8.75" customHeight="1">
      <c r="A18" s="11"/>
      <c r="B18" s="11"/>
      <c r="C18" s="11"/>
      <c r="D18" s="11"/>
      <c r="E18" s="11"/>
      <c r="F18" s="11"/>
      <c r="G18" s="11"/>
      <c r="H18" s="388" t="s">
        <v>270</v>
      </c>
      <c r="I18" s="389"/>
      <c r="J18" s="393" t="s">
        <v>390</v>
      </c>
      <c r="K18" s="394"/>
      <c r="L18" s="394"/>
      <c r="M18" s="394"/>
      <c r="N18" s="395"/>
      <c r="O18" s="388" t="s">
        <v>272</v>
      </c>
      <c r="P18" s="389"/>
      <c r="Q18" s="393" t="s">
        <v>391</v>
      </c>
      <c r="R18" s="394"/>
      <c r="S18" s="394"/>
      <c r="T18" s="394"/>
      <c r="U18" s="395"/>
      <c r="V18" s="388" t="s">
        <v>274</v>
      </c>
      <c r="W18" s="389"/>
      <c r="X18" s="393" t="s">
        <v>392</v>
      </c>
      <c r="Y18" s="394"/>
      <c r="Z18" s="394"/>
      <c r="AA18" s="394"/>
      <c r="AB18" s="395"/>
    </row>
    <row r="19" spans="1:28" ht="18.75" customHeight="1">
      <c r="A19" s="11"/>
      <c r="B19" s="11"/>
      <c r="C19" s="151"/>
      <c r="D19" s="11"/>
      <c r="E19" s="11"/>
      <c r="F19" s="11"/>
      <c r="G19" s="11"/>
      <c r="H19" s="390"/>
      <c r="I19" s="360"/>
      <c r="J19" s="358"/>
      <c r="K19" s="359"/>
      <c r="L19" s="359"/>
      <c r="M19" s="359"/>
      <c r="N19" s="396"/>
      <c r="O19" s="390"/>
      <c r="P19" s="360"/>
      <c r="Q19" s="358"/>
      <c r="R19" s="359"/>
      <c r="S19" s="359"/>
      <c r="T19" s="359"/>
      <c r="U19" s="396"/>
      <c r="V19" s="390"/>
      <c r="W19" s="360"/>
      <c r="X19" s="358"/>
      <c r="Y19" s="359"/>
      <c r="Z19" s="359"/>
      <c r="AA19" s="359"/>
      <c r="AB19" s="396"/>
    </row>
    <row r="20" spans="1:28" ht="18.75" customHeight="1">
      <c r="A20" s="11"/>
      <c r="B20" s="11"/>
      <c r="C20" s="11"/>
      <c r="D20" s="11"/>
      <c r="E20" s="11"/>
      <c r="F20" s="11"/>
      <c r="G20" s="11"/>
      <c r="H20" s="390"/>
      <c r="I20" s="360"/>
      <c r="J20" s="358"/>
      <c r="K20" s="359"/>
      <c r="L20" s="359"/>
      <c r="M20" s="359"/>
      <c r="N20" s="396"/>
      <c r="O20" s="390"/>
      <c r="P20" s="360"/>
      <c r="Q20" s="358"/>
      <c r="R20" s="359"/>
      <c r="S20" s="359"/>
      <c r="T20" s="359"/>
      <c r="U20" s="396"/>
      <c r="V20" s="390"/>
      <c r="W20" s="360"/>
      <c r="X20" s="358"/>
      <c r="Y20" s="359"/>
      <c r="Z20" s="359"/>
      <c r="AA20" s="359"/>
      <c r="AB20" s="396"/>
    </row>
    <row r="21" spans="1:28" ht="18.75" customHeight="1">
      <c r="A21" s="11"/>
      <c r="B21" s="11"/>
      <c r="C21" s="11"/>
      <c r="D21" s="11"/>
      <c r="E21" s="11"/>
      <c r="F21" s="11"/>
      <c r="G21" s="11"/>
      <c r="H21" s="390"/>
      <c r="I21" s="360"/>
      <c r="J21" s="358"/>
      <c r="K21" s="359"/>
      <c r="L21" s="359"/>
      <c r="M21" s="359"/>
      <c r="N21" s="396"/>
      <c r="O21" s="390"/>
      <c r="P21" s="360"/>
      <c r="Q21" s="358"/>
      <c r="R21" s="359"/>
      <c r="S21" s="359"/>
      <c r="T21" s="359"/>
      <c r="U21" s="396"/>
      <c r="V21" s="390"/>
      <c r="W21" s="360"/>
      <c r="X21" s="358"/>
      <c r="Y21" s="359"/>
      <c r="Z21" s="359"/>
      <c r="AA21" s="359"/>
      <c r="AB21" s="396"/>
    </row>
    <row r="22" spans="1:28" ht="18.75" customHeight="1">
      <c r="A22" s="11"/>
      <c r="B22" s="11"/>
      <c r="C22" s="11"/>
      <c r="D22" s="11"/>
      <c r="E22" s="11"/>
      <c r="F22" s="11"/>
      <c r="G22" s="11"/>
      <c r="H22" s="390"/>
      <c r="I22" s="360"/>
      <c r="J22" s="358"/>
      <c r="K22" s="359"/>
      <c r="L22" s="359"/>
      <c r="M22" s="359"/>
      <c r="N22" s="396"/>
      <c r="O22" s="390"/>
      <c r="P22" s="360"/>
      <c r="Q22" s="358"/>
      <c r="R22" s="359"/>
      <c r="S22" s="359"/>
      <c r="T22" s="359"/>
      <c r="U22" s="396"/>
      <c r="V22" s="390"/>
      <c r="W22" s="360"/>
      <c r="X22" s="358"/>
      <c r="Y22" s="359"/>
      <c r="Z22" s="359"/>
      <c r="AA22" s="359"/>
      <c r="AB22" s="396"/>
    </row>
    <row r="23" spans="1:28" ht="18.75" customHeight="1">
      <c r="A23" s="11"/>
      <c r="B23" s="11"/>
      <c r="C23" s="11"/>
      <c r="D23" s="11"/>
      <c r="E23" s="11"/>
      <c r="F23" s="11"/>
      <c r="G23" s="11"/>
      <c r="H23" s="391"/>
      <c r="I23" s="392"/>
      <c r="J23" s="397"/>
      <c r="K23" s="398"/>
      <c r="L23" s="398"/>
      <c r="M23" s="398"/>
      <c r="N23" s="399"/>
      <c r="O23" s="391"/>
      <c r="P23" s="392"/>
      <c r="Q23" s="397"/>
      <c r="R23" s="398"/>
      <c r="S23" s="398"/>
      <c r="T23" s="398"/>
      <c r="U23" s="399"/>
      <c r="V23" s="391"/>
      <c r="W23" s="392"/>
      <c r="X23" s="397"/>
      <c r="Y23" s="398"/>
      <c r="Z23" s="398"/>
      <c r="AA23" s="398"/>
      <c r="AB23" s="399"/>
    </row>
    <row r="24" spans="1:28" ht="14.2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4.2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sheetData>
  <mergeCells count="24">
    <mergeCell ref="Q18:U23"/>
    <mergeCell ref="V18:W23"/>
    <mergeCell ref="X18:AB23"/>
    <mergeCell ref="A2:A4"/>
    <mergeCell ref="B2:B4"/>
    <mergeCell ref="C2:C4"/>
    <mergeCell ref="D2:D4"/>
    <mergeCell ref="E2:E4"/>
    <mergeCell ref="F2:F4"/>
    <mergeCell ref="G2:G4"/>
    <mergeCell ref="A5:A7"/>
    <mergeCell ref="A8:A12"/>
    <mergeCell ref="H18:I23"/>
    <mergeCell ref="J18:N23"/>
    <mergeCell ref="O18:P23"/>
    <mergeCell ref="H2:N2"/>
    <mergeCell ref="O2:U2"/>
    <mergeCell ref="V2:AB2"/>
    <mergeCell ref="H3:J3"/>
    <mergeCell ref="L3:N3"/>
    <mergeCell ref="O3:Q3"/>
    <mergeCell ref="S3:U3"/>
    <mergeCell ref="V3:X3"/>
    <mergeCell ref="Z3:AB3"/>
  </mergeCells>
  <hyperlinks>
    <hyperlink ref="N5" r:id="rId1"/>
    <hyperlink ref="U5" r:id="rId2"/>
    <hyperlink ref="X5" r:id="rId3"/>
    <hyperlink ref="AB5" r:id="rId4"/>
    <hyperlink ref="J6" r:id="rId5"/>
    <hyperlink ref="N6" r:id="rId6"/>
    <hyperlink ref="U6" r:id="rId7"/>
    <hyperlink ref="AB6" r:id="rId8"/>
    <hyperlink ref="J7" r:id="rId9"/>
    <hyperlink ref="AB7" r:id="rId10"/>
    <hyperlink ref="AB8" r:id="rId11"/>
    <hyperlink ref="N9" r:id="rId12"/>
    <hyperlink ref="Q9" r:id="rId13"/>
    <hyperlink ref="U9" r:id="rId14" location="slide=id.p7"/>
    <hyperlink ref="X9" r:id="rId15"/>
    <hyperlink ref="AB9" r:id="rId16"/>
    <hyperlink ref="N10" r:id="rId17"/>
    <hyperlink ref="U10" r:id="rId18"/>
    <hyperlink ref="AB10" r:id="rId19"/>
    <hyperlink ref="AB11" r:id="rId20"/>
    <hyperlink ref="U12" r:id="rId21"/>
    <hyperlink ref="AB12" r:id="rId22"/>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sheetPr>
  <dimension ref="A1:G1000"/>
  <sheetViews>
    <sheetView tabSelected="1" workbookViewId="0">
      <pane xSplit="5" ySplit="4" topLeftCell="F5" activePane="bottomRight" state="frozen"/>
      <selection pane="topRight" activeCell="F1" sqref="F1"/>
      <selection pane="bottomLeft" activeCell="A5" sqref="A5"/>
      <selection pane="bottomRight" activeCell="H1" sqref="H1:AB1048576"/>
    </sheetView>
  </sheetViews>
  <sheetFormatPr baseColWidth="10" defaultColWidth="12.625" defaultRowHeight="15" customHeight="1"/>
  <cols>
    <col min="1" max="1" width="13.375" hidden="1" customWidth="1"/>
    <col min="2" max="2" width="5.25" customWidth="1"/>
    <col min="3" max="3" width="20.25" customWidth="1"/>
    <col min="4" max="4" width="19.875" customWidth="1"/>
    <col min="5" max="5" width="18.25" customWidth="1"/>
    <col min="6" max="6" width="29.625" customWidth="1"/>
    <col min="7" max="7" width="26.375" customWidth="1"/>
  </cols>
  <sheetData>
    <row r="1" spans="1:7" ht="21.75" customHeight="1">
      <c r="A1" s="12" t="s">
        <v>393</v>
      </c>
      <c r="B1" s="13"/>
      <c r="C1" s="13"/>
      <c r="D1" s="13"/>
      <c r="E1" s="13"/>
      <c r="F1" s="13"/>
      <c r="G1" s="13"/>
    </row>
    <row r="2" spans="1:7" ht="18" customHeight="1">
      <c r="A2" s="382" t="s">
        <v>43</v>
      </c>
      <c r="B2" s="402" t="s">
        <v>44</v>
      </c>
      <c r="C2" s="402" t="s">
        <v>45</v>
      </c>
      <c r="D2" s="402" t="s">
        <v>46</v>
      </c>
      <c r="E2" s="403" t="s">
        <v>47</v>
      </c>
      <c r="F2" s="382" t="s">
        <v>48</v>
      </c>
      <c r="G2" s="385" t="s">
        <v>394</v>
      </c>
    </row>
    <row r="3" spans="1:7" ht="27.75" customHeight="1">
      <c r="A3" s="383"/>
      <c r="B3" s="383"/>
      <c r="C3" s="383"/>
      <c r="D3" s="383"/>
      <c r="E3" s="383"/>
      <c r="F3" s="383"/>
      <c r="G3" s="386"/>
    </row>
    <row r="4" spans="1:7" ht="29.25" customHeight="1">
      <c r="A4" s="384"/>
      <c r="B4" s="384"/>
      <c r="C4" s="384"/>
      <c r="D4" s="384"/>
      <c r="E4" s="384"/>
      <c r="F4" s="384"/>
      <c r="G4" s="387"/>
    </row>
    <row r="5" spans="1:7" ht="234.75" customHeight="1">
      <c r="A5" s="406" t="s">
        <v>395</v>
      </c>
      <c r="B5" s="153" t="s">
        <v>63</v>
      </c>
      <c r="C5" s="154" t="s">
        <v>396</v>
      </c>
      <c r="D5" s="154" t="s">
        <v>397</v>
      </c>
      <c r="E5" s="154" t="s">
        <v>398</v>
      </c>
      <c r="F5" s="154"/>
      <c r="G5" s="155" t="s">
        <v>282</v>
      </c>
    </row>
    <row r="6" spans="1:7" ht="218.25" customHeight="1">
      <c r="A6" s="407"/>
      <c r="B6" s="157" t="s">
        <v>84</v>
      </c>
      <c r="C6" s="154" t="s">
        <v>399</v>
      </c>
      <c r="D6" s="154" t="s">
        <v>400</v>
      </c>
      <c r="E6" s="154" t="s">
        <v>398</v>
      </c>
      <c r="F6" s="154"/>
      <c r="G6" s="155" t="s">
        <v>282</v>
      </c>
    </row>
    <row r="7" spans="1:7" ht="279" customHeight="1">
      <c r="A7" s="408"/>
      <c r="B7" s="157" t="s">
        <v>103</v>
      </c>
      <c r="C7" s="158" t="s">
        <v>401</v>
      </c>
      <c r="D7" s="154" t="s">
        <v>402</v>
      </c>
      <c r="E7" s="154" t="s">
        <v>403</v>
      </c>
      <c r="F7" s="154" t="s">
        <v>398</v>
      </c>
      <c r="G7" s="155" t="s">
        <v>257</v>
      </c>
    </row>
    <row r="8" spans="1:7" ht="159" customHeight="1">
      <c r="A8" s="152" t="s">
        <v>404</v>
      </c>
      <c r="B8" s="159" t="s">
        <v>145</v>
      </c>
      <c r="C8" s="154" t="s">
        <v>405</v>
      </c>
      <c r="D8" s="154" t="s">
        <v>406</v>
      </c>
      <c r="E8" s="154" t="s">
        <v>255</v>
      </c>
      <c r="F8" s="154"/>
      <c r="G8" s="155" t="s">
        <v>407</v>
      </c>
    </row>
    <row r="9" spans="1:7" ht="262.5" customHeight="1">
      <c r="A9" s="406" t="s">
        <v>408</v>
      </c>
      <c r="B9" s="160" t="s">
        <v>166</v>
      </c>
      <c r="C9" s="154" t="s">
        <v>409</v>
      </c>
      <c r="D9" s="154" t="s">
        <v>410</v>
      </c>
      <c r="E9" s="154" t="s">
        <v>398</v>
      </c>
      <c r="F9" s="154" t="s">
        <v>411</v>
      </c>
      <c r="G9" s="161" t="s">
        <v>412</v>
      </c>
    </row>
    <row r="10" spans="1:7" ht="243" customHeight="1">
      <c r="A10" s="407"/>
      <c r="B10" s="153" t="s">
        <v>181</v>
      </c>
      <c r="C10" s="154" t="s">
        <v>413</v>
      </c>
      <c r="D10" s="154" t="s">
        <v>414</v>
      </c>
      <c r="E10" s="154" t="s">
        <v>415</v>
      </c>
      <c r="F10" s="154"/>
      <c r="G10" s="155" t="s">
        <v>108</v>
      </c>
    </row>
    <row r="11" spans="1:7" ht="154.5" customHeight="1">
      <c r="A11" s="408"/>
      <c r="B11" s="153" t="s">
        <v>199</v>
      </c>
      <c r="C11" s="154" t="s">
        <v>416</v>
      </c>
      <c r="D11" s="158" t="s">
        <v>417</v>
      </c>
      <c r="E11" s="154" t="s">
        <v>66</v>
      </c>
      <c r="F11" s="154" t="s">
        <v>418</v>
      </c>
      <c r="G11" s="155" t="s">
        <v>419</v>
      </c>
    </row>
    <row r="12" spans="1:7" ht="202.5" customHeight="1">
      <c r="A12" s="406" t="s">
        <v>421</v>
      </c>
      <c r="B12" s="153" t="s">
        <v>218</v>
      </c>
      <c r="C12" s="154" t="s">
        <v>422</v>
      </c>
      <c r="D12" s="154" t="s">
        <v>423</v>
      </c>
      <c r="E12" s="154" t="s">
        <v>398</v>
      </c>
      <c r="F12" s="154" t="s">
        <v>424</v>
      </c>
      <c r="G12" s="155" t="s">
        <v>425</v>
      </c>
    </row>
    <row r="13" spans="1:7" ht="220.5" customHeight="1">
      <c r="A13" s="407"/>
      <c r="B13" s="153" t="s">
        <v>426</v>
      </c>
      <c r="C13" s="154" t="s">
        <v>427</v>
      </c>
      <c r="D13" s="154" t="s">
        <v>428</v>
      </c>
      <c r="E13" s="154" t="s">
        <v>429</v>
      </c>
      <c r="F13" s="154" t="s">
        <v>149</v>
      </c>
      <c r="G13" s="155" t="s">
        <v>430</v>
      </c>
    </row>
    <row r="14" spans="1:7" ht="285" customHeight="1">
      <c r="A14" s="407"/>
      <c r="B14" s="157" t="s">
        <v>431</v>
      </c>
      <c r="C14" s="155" t="s">
        <v>432</v>
      </c>
      <c r="D14" s="155" t="s">
        <v>433</v>
      </c>
      <c r="E14" s="155" t="s">
        <v>87</v>
      </c>
      <c r="F14" s="155" t="s">
        <v>434</v>
      </c>
      <c r="G14" s="155" t="s">
        <v>108</v>
      </c>
    </row>
    <row r="15" spans="1:7" ht="158.25" customHeight="1">
      <c r="A15" s="407"/>
      <c r="B15" s="157" t="s">
        <v>435</v>
      </c>
      <c r="C15" s="165" t="s">
        <v>436</v>
      </c>
      <c r="D15" s="155" t="s">
        <v>437</v>
      </c>
      <c r="E15" s="155" t="s">
        <v>87</v>
      </c>
      <c r="F15" s="155" t="s">
        <v>438</v>
      </c>
      <c r="G15" s="155" t="s">
        <v>439</v>
      </c>
    </row>
    <row r="16" spans="1:7" ht="109.5" customHeight="1">
      <c r="A16" s="408"/>
      <c r="B16" s="157" t="s">
        <v>440</v>
      </c>
      <c r="C16" s="155" t="s">
        <v>441</v>
      </c>
      <c r="D16" s="165" t="s">
        <v>442</v>
      </c>
      <c r="E16" s="154" t="s">
        <v>398</v>
      </c>
      <c r="F16" s="155" t="s">
        <v>443</v>
      </c>
      <c r="G16" s="155" t="s">
        <v>430</v>
      </c>
    </row>
    <row r="17" spans="1:7" ht="145.5" customHeight="1">
      <c r="A17" s="406" t="s">
        <v>444</v>
      </c>
      <c r="B17" s="153" t="s">
        <v>236</v>
      </c>
      <c r="C17" s="154" t="s">
        <v>445</v>
      </c>
      <c r="D17" s="166" t="s">
        <v>446</v>
      </c>
      <c r="E17" s="155" t="s">
        <v>107</v>
      </c>
      <c r="F17" s="154" t="s">
        <v>447</v>
      </c>
      <c r="G17" s="155" t="s">
        <v>282</v>
      </c>
    </row>
    <row r="18" spans="1:7" ht="120.75" customHeight="1">
      <c r="A18" s="407"/>
      <c r="B18" s="157" t="s">
        <v>252</v>
      </c>
      <c r="C18" s="154" t="s">
        <v>448</v>
      </c>
      <c r="D18" s="166" t="s">
        <v>449</v>
      </c>
      <c r="E18" s="155" t="s">
        <v>107</v>
      </c>
      <c r="F18" s="154" t="s">
        <v>450</v>
      </c>
      <c r="G18" s="155" t="s">
        <v>451</v>
      </c>
    </row>
    <row r="19" spans="1:7" ht="219.75" customHeight="1">
      <c r="A19" s="407"/>
      <c r="B19" s="157" t="s">
        <v>452</v>
      </c>
      <c r="C19" s="155" t="s">
        <v>453</v>
      </c>
      <c r="D19" s="155" t="s">
        <v>454</v>
      </c>
      <c r="E19" s="155" t="s">
        <v>107</v>
      </c>
      <c r="F19" s="155" t="s">
        <v>455</v>
      </c>
      <c r="G19" s="155" t="s">
        <v>456</v>
      </c>
    </row>
    <row r="20" spans="1:7" ht="191.25" customHeight="1">
      <c r="A20" s="407"/>
      <c r="B20" s="157" t="s">
        <v>457</v>
      </c>
      <c r="C20" s="155" t="s">
        <v>458</v>
      </c>
      <c r="D20" s="155" t="s">
        <v>459</v>
      </c>
      <c r="E20" s="155" t="s">
        <v>87</v>
      </c>
      <c r="F20" s="155" t="s">
        <v>434</v>
      </c>
      <c r="G20" s="155" t="s">
        <v>108</v>
      </c>
    </row>
    <row r="21" spans="1:7" ht="235.5" customHeight="1">
      <c r="A21" s="408"/>
      <c r="B21" s="160" t="s">
        <v>460</v>
      </c>
      <c r="C21" s="155" t="s">
        <v>461</v>
      </c>
      <c r="D21" s="155" t="s">
        <v>462</v>
      </c>
      <c r="E21" s="155" t="s">
        <v>107</v>
      </c>
      <c r="F21" s="154" t="s">
        <v>281</v>
      </c>
      <c r="G21" s="155" t="s">
        <v>463</v>
      </c>
    </row>
    <row r="22" spans="1:7" ht="33" customHeight="1" thickBot="1">
      <c r="A22" s="167"/>
      <c r="B22" s="168"/>
      <c r="C22" s="167"/>
      <c r="D22" s="167"/>
      <c r="E22" s="167"/>
      <c r="F22" s="167"/>
      <c r="G22" s="109" t="s">
        <v>268</v>
      </c>
    </row>
    <row r="23" spans="1:7" ht="40.5" customHeight="1">
      <c r="A23" s="11"/>
      <c r="B23" s="169"/>
      <c r="C23" s="11"/>
      <c r="D23" s="11"/>
      <c r="E23" s="11"/>
      <c r="F23" s="11"/>
      <c r="G23" s="11"/>
    </row>
    <row r="24" spans="1:7" ht="14.25" customHeight="1">
      <c r="A24" s="11"/>
      <c r="B24" s="169"/>
      <c r="C24" s="11"/>
      <c r="D24" s="11"/>
      <c r="E24" s="11"/>
      <c r="F24" s="11"/>
      <c r="G24" s="11"/>
    </row>
    <row r="25" spans="1:7" ht="14.25" customHeight="1">
      <c r="A25" s="11"/>
      <c r="B25" s="169"/>
      <c r="C25" s="11"/>
      <c r="D25" s="11"/>
      <c r="E25" s="11"/>
      <c r="F25" s="11"/>
      <c r="G25" s="11"/>
    </row>
    <row r="26" spans="1:7" ht="14.25" customHeight="1">
      <c r="A26" s="11"/>
      <c r="B26" s="169"/>
      <c r="C26" s="11"/>
      <c r="D26" s="11"/>
      <c r="E26" s="11"/>
      <c r="F26" s="11"/>
      <c r="G26" s="11"/>
    </row>
    <row r="27" spans="1:7" ht="18.75" customHeight="1">
      <c r="A27" s="11"/>
      <c r="B27" s="169"/>
      <c r="C27" s="11"/>
      <c r="D27" s="11"/>
      <c r="E27" s="11"/>
      <c r="F27" s="11"/>
      <c r="G27" s="11"/>
    </row>
    <row r="28" spans="1:7" ht="18.75" customHeight="1">
      <c r="A28" s="11"/>
      <c r="B28" s="169"/>
      <c r="C28" s="151"/>
      <c r="D28" s="11"/>
      <c r="E28" s="11"/>
      <c r="F28" s="11"/>
      <c r="G28" s="11"/>
    </row>
    <row r="29" spans="1:7" ht="18.75" customHeight="1">
      <c r="A29" s="11"/>
      <c r="B29" s="169"/>
      <c r="C29" s="11"/>
      <c r="D29" s="11"/>
      <c r="E29" s="11"/>
      <c r="F29" s="11"/>
      <c r="G29" s="11"/>
    </row>
    <row r="30" spans="1:7" ht="18.75" customHeight="1">
      <c r="A30" s="11"/>
      <c r="B30" s="169"/>
      <c r="C30" s="11"/>
      <c r="D30" s="11"/>
      <c r="E30" s="11"/>
      <c r="F30" s="11"/>
      <c r="G30" s="11"/>
    </row>
    <row r="31" spans="1:7" ht="18.75" customHeight="1">
      <c r="A31" s="11"/>
      <c r="B31" s="169"/>
      <c r="C31" s="11"/>
      <c r="D31" s="11"/>
      <c r="E31" s="11"/>
      <c r="F31" s="11"/>
      <c r="G31" s="11"/>
    </row>
    <row r="32" spans="1:7" ht="122.25" customHeight="1">
      <c r="A32" s="11"/>
      <c r="B32" s="169"/>
      <c r="C32" s="11"/>
      <c r="D32" s="11"/>
      <c r="E32" s="11"/>
      <c r="F32" s="11"/>
      <c r="G32" s="11"/>
    </row>
    <row r="33" spans="1:7" ht="16.5" customHeight="1">
      <c r="A33" s="167"/>
      <c r="B33" s="168"/>
      <c r="C33" s="167"/>
      <c r="D33" s="167"/>
      <c r="E33" s="167"/>
      <c r="F33" s="167"/>
      <c r="G33" s="167"/>
    </row>
    <row r="34" spans="1:7" ht="16.5" customHeight="1">
      <c r="A34" s="167"/>
      <c r="B34" s="168"/>
      <c r="C34" s="167"/>
      <c r="D34" s="167"/>
      <c r="E34" s="167"/>
      <c r="F34" s="167"/>
      <c r="G34" s="167"/>
    </row>
    <row r="35" spans="1:7" ht="16.5" customHeight="1">
      <c r="A35" s="167"/>
      <c r="B35" s="168"/>
      <c r="C35" s="167"/>
      <c r="D35" s="167"/>
      <c r="E35" s="167"/>
      <c r="F35" s="167"/>
      <c r="G35" s="167"/>
    </row>
    <row r="36" spans="1:7" ht="16.5" customHeight="1">
      <c r="A36" s="167"/>
      <c r="B36" s="168"/>
      <c r="C36" s="167"/>
      <c r="D36" s="167"/>
      <c r="E36" s="167"/>
      <c r="F36" s="167"/>
      <c r="G36" s="167"/>
    </row>
    <row r="37" spans="1:7" ht="16.5" customHeight="1">
      <c r="A37" s="167"/>
      <c r="B37" s="168"/>
      <c r="C37" s="167"/>
      <c r="D37" s="167"/>
      <c r="E37" s="167"/>
      <c r="F37" s="167"/>
      <c r="G37" s="167"/>
    </row>
    <row r="38" spans="1:7" ht="16.5" customHeight="1">
      <c r="A38" s="167"/>
      <c r="B38" s="168"/>
      <c r="C38" s="167"/>
      <c r="D38" s="167"/>
      <c r="E38" s="167"/>
      <c r="F38" s="167"/>
      <c r="G38" s="167"/>
    </row>
    <row r="39" spans="1:7" ht="16.5" customHeight="1">
      <c r="A39" s="167"/>
      <c r="B39" s="168"/>
      <c r="C39" s="167"/>
      <c r="D39" s="167"/>
      <c r="E39" s="167"/>
      <c r="F39" s="167"/>
      <c r="G39" s="167"/>
    </row>
    <row r="40" spans="1:7" ht="16.5" customHeight="1">
      <c r="A40" s="167"/>
      <c r="B40" s="168"/>
      <c r="C40" s="167"/>
      <c r="D40" s="167"/>
      <c r="E40" s="167"/>
      <c r="F40" s="167"/>
      <c r="G40" s="167"/>
    </row>
    <row r="41" spans="1:7" ht="16.5" customHeight="1">
      <c r="A41" s="167"/>
      <c r="B41" s="168"/>
      <c r="C41" s="167"/>
      <c r="D41" s="167"/>
      <c r="E41" s="167"/>
      <c r="F41" s="167"/>
      <c r="G41" s="167"/>
    </row>
    <row r="42" spans="1:7" ht="16.5" customHeight="1">
      <c r="A42" s="167"/>
      <c r="B42" s="168"/>
      <c r="C42" s="167"/>
      <c r="D42" s="167"/>
      <c r="E42" s="167"/>
      <c r="F42" s="167"/>
      <c r="G42" s="167"/>
    </row>
    <row r="43" spans="1:7" ht="16.5" customHeight="1">
      <c r="A43" s="167"/>
      <c r="B43" s="168"/>
      <c r="C43" s="167"/>
      <c r="D43" s="167"/>
      <c r="E43" s="167"/>
      <c r="F43" s="167"/>
      <c r="G43" s="167"/>
    </row>
    <row r="44" spans="1:7" ht="16.5" customHeight="1">
      <c r="A44" s="167"/>
      <c r="B44" s="168"/>
      <c r="C44" s="167"/>
      <c r="D44" s="167"/>
      <c r="E44" s="167"/>
      <c r="F44" s="167"/>
      <c r="G44" s="167"/>
    </row>
    <row r="45" spans="1:7" ht="16.5" customHeight="1">
      <c r="A45" s="167"/>
      <c r="B45" s="168"/>
      <c r="C45" s="167"/>
      <c r="D45" s="167"/>
      <c r="E45" s="167"/>
      <c r="F45" s="167"/>
      <c r="G45" s="167"/>
    </row>
    <row r="46" spans="1:7" ht="16.5" customHeight="1">
      <c r="A46" s="167"/>
      <c r="B46" s="168"/>
      <c r="C46" s="167"/>
      <c r="D46" s="167"/>
      <c r="E46" s="167"/>
      <c r="F46" s="167"/>
      <c r="G46" s="167"/>
    </row>
    <row r="47" spans="1:7" ht="16.5" customHeight="1">
      <c r="A47" s="167"/>
      <c r="B47" s="168"/>
      <c r="C47" s="167"/>
      <c r="D47" s="167"/>
      <c r="E47" s="167"/>
      <c r="F47" s="167"/>
      <c r="G47" s="167"/>
    </row>
    <row r="48" spans="1:7" ht="16.5" customHeight="1">
      <c r="A48" s="167"/>
      <c r="B48" s="168"/>
      <c r="C48" s="167"/>
      <c r="D48" s="167"/>
      <c r="E48" s="167"/>
      <c r="F48" s="167"/>
      <c r="G48" s="167"/>
    </row>
    <row r="49" spans="1:7" ht="16.5" customHeight="1">
      <c r="A49" s="167"/>
      <c r="B49" s="168"/>
      <c r="C49" s="167"/>
      <c r="D49" s="167"/>
      <c r="E49" s="167"/>
      <c r="F49" s="167"/>
      <c r="G49" s="167"/>
    </row>
    <row r="50" spans="1:7" ht="16.5" customHeight="1">
      <c r="A50" s="167"/>
      <c r="B50" s="168"/>
      <c r="C50" s="167"/>
      <c r="D50" s="167"/>
      <c r="E50" s="167"/>
      <c r="F50" s="167"/>
      <c r="G50" s="167"/>
    </row>
    <row r="51" spans="1:7" ht="16.5" customHeight="1">
      <c r="A51" s="167"/>
      <c r="B51" s="168"/>
      <c r="C51" s="167"/>
      <c r="D51" s="167"/>
      <c r="E51" s="167"/>
      <c r="F51" s="167"/>
      <c r="G51" s="167"/>
    </row>
    <row r="52" spans="1:7" ht="16.5" customHeight="1">
      <c r="A52" s="167"/>
      <c r="B52" s="168"/>
      <c r="C52" s="167"/>
      <c r="D52" s="167"/>
      <c r="E52" s="167"/>
      <c r="F52" s="167"/>
      <c r="G52" s="167"/>
    </row>
    <row r="53" spans="1:7" ht="16.5" customHeight="1">
      <c r="A53" s="167"/>
      <c r="B53" s="168"/>
      <c r="C53" s="167"/>
      <c r="D53" s="167"/>
      <c r="E53" s="167"/>
      <c r="F53" s="167"/>
      <c r="G53" s="167"/>
    </row>
    <row r="54" spans="1:7" ht="16.5" customHeight="1">
      <c r="A54" s="167"/>
      <c r="B54" s="168"/>
      <c r="C54" s="167"/>
      <c r="D54" s="167"/>
      <c r="E54" s="167"/>
      <c r="F54" s="167"/>
      <c r="G54" s="167"/>
    </row>
    <row r="55" spans="1:7" ht="16.5" customHeight="1">
      <c r="A55" s="167"/>
      <c r="B55" s="168"/>
      <c r="C55" s="167"/>
      <c r="D55" s="167"/>
      <c r="E55" s="167"/>
      <c r="F55" s="167"/>
      <c r="G55" s="167"/>
    </row>
    <row r="56" spans="1:7" ht="16.5" customHeight="1">
      <c r="A56" s="167"/>
      <c r="B56" s="168"/>
      <c r="C56" s="167"/>
      <c r="D56" s="167"/>
      <c r="E56" s="167"/>
      <c r="F56" s="167"/>
      <c r="G56" s="167"/>
    </row>
    <row r="57" spans="1:7" ht="16.5" customHeight="1">
      <c r="A57" s="167"/>
      <c r="B57" s="168"/>
      <c r="C57" s="167"/>
      <c r="D57" s="167"/>
      <c r="E57" s="167"/>
      <c r="F57" s="167"/>
      <c r="G57" s="167"/>
    </row>
    <row r="58" spans="1:7" ht="16.5" customHeight="1">
      <c r="A58" s="167"/>
      <c r="B58" s="168"/>
      <c r="C58" s="167"/>
      <c r="D58" s="167"/>
      <c r="E58" s="167"/>
      <c r="F58" s="167"/>
      <c r="G58" s="167"/>
    </row>
    <row r="59" spans="1:7" ht="16.5" customHeight="1">
      <c r="A59" s="167"/>
      <c r="B59" s="168"/>
      <c r="C59" s="167"/>
      <c r="D59" s="167"/>
      <c r="E59" s="167"/>
      <c r="F59" s="167"/>
      <c r="G59" s="167"/>
    </row>
    <row r="60" spans="1:7" ht="16.5" customHeight="1">
      <c r="A60" s="167"/>
      <c r="B60" s="168"/>
      <c r="C60" s="167"/>
      <c r="D60" s="167"/>
      <c r="E60" s="167"/>
      <c r="F60" s="167"/>
      <c r="G60" s="167"/>
    </row>
    <row r="61" spans="1:7" ht="16.5" customHeight="1">
      <c r="A61" s="167"/>
      <c r="B61" s="168"/>
      <c r="C61" s="167"/>
      <c r="D61" s="167"/>
      <c r="E61" s="167"/>
      <c r="F61" s="167"/>
      <c r="G61" s="167"/>
    </row>
    <row r="62" spans="1:7" ht="16.5" customHeight="1">
      <c r="A62" s="167"/>
      <c r="B62" s="168"/>
      <c r="C62" s="167"/>
      <c r="D62" s="167"/>
      <c r="E62" s="167"/>
      <c r="F62" s="167"/>
      <c r="G62" s="167"/>
    </row>
    <row r="63" spans="1:7" ht="16.5" customHeight="1">
      <c r="A63" s="167"/>
      <c r="B63" s="168"/>
      <c r="C63" s="167"/>
      <c r="D63" s="167"/>
      <c r="E63" s="167"/>
      <c r="F63" s="167"/>
      <c r="G63" s="167"/>
    </row>
    <row r="64" spans="1:7" ht="16.5" customHeight="1">
      <c r="A64" s="167"/>
      <c r="B64" s="168"/>
      <c r="C64" s="167"/>
      <c r="D64" s="167"/>
      <c r="E64" s="167"/>
      <c r="F64" s="167"/>
      <c r="G64" s="167"/>
    </row>
    <row r="65" spans="1:7" ht="16.5" customHeight="1">
      <c r="A65" s="167"/>
      <c r="B65" s="168"/>
      <c r="C65" s="167"/>
      <c r="D65" s="167"/>
      <c r="E65" s="167"/>
      <c r="F65" s="167"/>
      <c r="G65" s="167"/>
    </row>
    <row r="66" spans="1:7" ht="16.5" customHeight="1">
      <c r="A66" s="167"/>
      <c r="B66" s="168"/>
      <c r="C66" s="167"/>
      <c r="D66" s="167"/>
      <c r="E66" s="167"/>
      <c r="F66" s="167"/>
      <c r="G66" s="167"/>
    </row>
    <row r="67" spans="1:7" ht="16.5" customHeight="1">
      <c r="A67" s="167"/>
      <c r="B67" s="168"/>
      <c r="C67" s="167"/>
      <c r="D67" s="167"/>
      <c r="E67" s="167"/>
      <c r="F67" s="167"/>
      <c r="G67" s="167"/>
    </row>
    <row r="68" spans="1:7" ht="16.5" customHeight="1">
      <c r="A68" s="167"/>
      <c r="B68" s="168"/>
      <c r="C68" s="167"/>
      <c r="D68" s="167"/>
      <c r="E68" s="167"/>
      <c r="F68" s="167"/>
      <c r="G68" s="167"/>
    </row>
    <row r="69" spans="1:7" ht="16.5" customHeight="1">
      <c r="A69" s="167"/>
      <c r="B69" s="168"/>
      <c r="C69" s="167"/>
      <c r="D69" s="167"/>
      <c r="E69" s="167"/>
      <c r="F69" s="167"/>
      <c r="G69" s="167"/>
    </row>
    <row r="70" spans="1:7" ht="16.5" customHeight="1">
      <c r="A70" s="167"/>
      <c r="B70" s="168"/>
      <c r="C70" s="167"/>
      <c r="D70" s="167"/>
      <c r="E70" s="167"/>
      <c r="F70" s="167"/>
      <c r="G70" s="167"/>
    </row>
    <row r="71" spans="1:7" ht="16.5" customHeight="1">
      <c r="A71" s="167"/>
      <c r="B71" s="168"/>
      <c r="C71" s="167"/>
      <c r="D71" s="167"/>
      <c r="E71" s="167"/>
      <c r="F71" s="167"/>
      <c r="G71" s="167"/>
    </row>
    <row r="72" spans="1:7" ht="16.5" customHeight="1">
      <c r="A72" s="167"/>
      <c r="B72" s="168"/>
      <c r="C72" s="167"/>
      <c r="D72" s="167"/>
      <c r="E72" s="167"/>
      <c r="F72" s="167"/>
      <c r="G72" s="167"/>
    </row>
    <row r="73" spans="1:7" ht="16.5" customHeight="1">
      <c r="A73" s="167"/>
      <c r="B73" s="168"/>
      <c r="C73" s="167"/>
      <c r="D73" s="167"/>
      <c r="E73" s="167"/>
      <c r="F73" s="167"/>
      <c r="G73" s="167"/>
    </row>
    <row r="74" spans="1:7" ht="16.5" customHeight="1">
      <c r="A74" s="167"/>
      <c r="B74" s="168"/>
      <c r="C74" s="167"/>
      <c r="D74" s="167"/>
      <c r="E74" s="167"/>
      <c r="F74" s="167"/>
      <c r="G74" s="167"/>
    </row>
    <row r="75" spans="1:7" ht="16.5" customHeight="1">
      <c r="A75" s="167"/>
      <c r="B75" s="168"/>
      <c r="C75" s="167"/>
      <c r="D75" s="167"/>
      <c r="E75" s="167"/>
      <c r="F75" s="167"/>
      <c r="G75" s="167"/>
    </row>
    <row r="76" spans="1:7" ht="16.5" customHeight="1">
      <c r="A76" s="167"/>
      <c r="B76" s="168"/>
      <c r="C76" s="167"/>
      <c r="D76" s="167"/>
      <c r="E76" s="167"/>
      <c r="F76" s="167"/>
      <c r="G76" s="167"/>
    </row>
    <row r="77" spans="1:7" ht="16.5" customHeight="1">
      <c r="A77" s="167"/>
      <c r="B77" s="168"/>
      <c r="C77" s="167"/>
      <c r="D77" s="167"/>
      <c r="E77" s="167"/>
      <c r="F77" s="167"/>
      <c r="G77" s="167"/>
    </row>
    <row r="78" spans="1:7" ht="16.5" customHeight="1">
      <c r="A78" s="167"/>
      <c r="B78" s="168"/>
      <c r="C78" s="167"/>
      <c r="D78" s="167"/>
      <c r="E78" s="167"/>
      <c r="F78" s="167"/>
      <c r="G78" s="167"/>
    </row>
    <row r="79" spans="1:7" ht="16.5" customHeight="1">
      <c r="A79" s="167"/>
      <c r="B79" s="168"/>
      <c r="C79" s="167"/>
      <c r="D79" s="167"/>
      <c r="E79" s="167"/>
      <c r="F79" s="167"/>
      <c r="G79" s="167"/>
    </row>
    <row r="80" spans="1:7" ht="16.5" customHeight="1">
      <c r="A80" s="167"/>
      <c r="B80" s="168"/>
      <c r="C80" s="167"/>
      <c r="D80" s="167"/>
      <c r="E80" s="167"/>
      <c r="F80" s="167"/>
      <c r="G80" s="167"/>
    </row>
    <row r="81" spans="1:7" ht="16.5" customHeight="1">
      <c r="A81" s="167"/>
      <c r="B81" s="168"/>
      <c r="C81" s="167"/>
      <c r="D81" s="167"/>
      <c r="E81" s="167"/>
      <c r="F81" s="167"/>
      <c r="G81" s="167"/>
    </row>
    <row r="82" spans="1:7" ht="16.5" customHeight="1">
      <c r="A82" s="167"/>
      <c r="B82" s="168"/>
      <c r="C82" s="167"/>
      <c r="D82" s="167"/>
      <c r="E82" s="167"/>
      <c r="F82" s="167"/>
      <c r="G82" s="167"/>
    </row>
    <row r="83" spans="1:7" ht="16.5" customHeight="1">
      <c r="A83" s="167"/>
      <c r="B83" s="168"/>
      <c r="C83" s="167"/>
      <c r="D83" s="167"/>
      <c r="E83" s="167"/>
      <c r="F83" s="167"/>
      <c r="G83" s="167"/>
    </row>
    <row r="84" spans="1:7" ht="16.5" customHeight="1">
      <c r="A84" s="167"/>
      <c r="B84" s="168"/>
      <c r="C84" s="167"/>
      <c r="D84" s="167"/>
      <c r="E84" s="167"/>
      <c r="F84" s="167"/>
      <c r="G84" s="167"/>
    </row>
    <row r="85" spans="1:7" ht="16.5" customHeight="1">
      <c r="A85" s="167"/>
      <c r="B85" s="168"/>
      <c r="C85" s="167"/>
      <c r="D85" s="167"/>
      <c r="E85" s="167"/>
      <c r="F85" s="167"/>
      <c r="G85" s="167"/>
    </row>
    <row r="86" spans="1:7" ht="16.5" customHeight="1">
      <c r="A86" s="167"/>
      <c r="B86" s="168"/>
      <c r="C86" s="167"/>
      <c r="D86" s="167"/>
      <c r="E86" s="167"/>
      <c r="F86" s="167"/>
      <c r="G86" s="167"/>
    </row>
    <row r="87" spans="1:7" ht="16.5" customHeight="1">
      <c r="A87" s="167"/>
      <c r="B87" s="168"/>
      <c r="C87" s="167"/>
      <c r="D87" s="167"/>
      <c r="E87" s="167"/>
      <c r="F87" s="167"/>
      <c r="G87" s="167"/>
    </row>
    <row r="88" spans="1:7" ht="16.5" customHeight="1">
      <c r="A88" s="167"/>
      <c r="B88" s="168"/>
      <c r="C88" s="167"/>
      <c r="D88" s="167"/>
      <c r="E88" s="167"/>
      <c r="F88" s="167"/>
      <c r="G88" s="167"/>
    </row>
    <row r="89" spans="1:7" ht="16.5" customHeight="1">
      <c r="A89" s="167"/>
      <c r="B89" s="168"/>
      <c r="C89" s="167"/>
      <c r="D89" s="167"/>
      <c r="E89" s="167"/>
      <c r="F89" s="167"/>
      <c r="G89" s="167"/>
    </row>
    <row r="90" spans="1:7" ht="16.5" customHeight="1">
      <c r="A90" s="167"/>
      <c r="B90" s="168"/>
      <c r="C90" s="167"/>
      <c r="D90" s="167"/>
      <c r="E90" s="167"/>
      <c r="F90" s="167"/>
      <c r="G90" s="167"/>
    </row>
    <row r="91" spans="1:7" ht="16.5" customHeight="1">
      <c r="A91" s="167"/>
      <c r="B91" s="168"/>
      <c r="C91" s="167"/>
      <c r="D91" s="167"/>
      <c r="E91" s="167"/>
      <c r="F91" s="167"/>
      <c r="G91" s="167"/>
    </row>
    <row r="92" spans="1:7" ht="16.5" customHeight="1">
      <c r="A92" s="167"/>
      <c r="B92" s="168"/>
      <c r="C92" s="167"/>
      <c r="D92" s="167"/>
      <c r="E92" s="167"/>
      <c r="F92" s="167"/>
      <c r="G92" s="167"/>
    </row>
    <row r="93" spans="1:7" ht="16.5" customHeight="1">
      <c r="A93" s="167"/>
      <c r="B93" s="168"/>
      <c r="C93" s="167"/>
      <c r="D93" s="167"/>
      <c r="E93" s="167"/>
      <c r="F93" s="167"/>
      <c r="G93" s="167"/>
    </row>
    <row r="94" spans="1:7" ht="16.5" customHeight="1">
      <c r="A94" s="167"/>
      <c r="B94" s="168"/>
      <c r="C94" s="167"/>
      <c r="D94" s="167"/>
      <c r="E94" s="167"/>
      <c r="F94" s="167"/>
      <c r="G94" s="167"/>
    </row>
    <row r="95" spans="1:7" ht="16.5" customHeight="1">
      <c r="A95" s="167"/>
      <c r="B95" s="168"/>
      <c r="C95" s="167"/>
      <c r="D95" s="167"/>
      <c r="E95" s="167"/>
      <c r="F95" s="167"/>
      <c r="G95" s="167"/>
    </row>
    <row r="96" spans="1:7" ht="16.5" customHeight="1">
      <c r="A96" s="167"/>
      <c r="B96" s="168"/>
      <c r="C96" s="167"/>
      <c r="D96" s="167"/>
      <c r="E96" s="167"/>
      <c r="F96" s="167"/>
      <c r="G96" s="167"/>
    </row>
    <row r="97" spans="1:7" ht="16.5" customHeight="1">
      <c r="A97" s="167"/>
      <c r="B97" s="168"/>
      <c r="C97" s="167"/>
      <c r="D97" s="167"/>
      <c r="E97" s="167"/>
      <c r="F97" s="167"/>
      <c r="G97" s="167"/>
    </row>
    <row r="98" spans="1:7" ht="16.5" customHeight="1">
      <c r="A98" s="167"/>
      <c r="B98" s="168"/>
      <c r="C98" s="167"/>
      <c r="D98" s="167"/>
      <c r="E98" s="167"/>
      <c r="F98" s="167"/>
      <c r="G98" s="167"/>
    </row>
    <row r="99" spans="1:7" ht="16.5" customHeight="1">
      <c r="A99" s="167"/>
      <c r="B99" s="168"/>
      <c r="C99" s="167"/>
      <c r="D99" s="167"/>
      <c r="E99" s="167"/>
      <c r="F99" s="167"/>
      <c r="G99" s="167"/>
    </row>
    <row r="100" spans="1:7" ht="16.5" customHeight="1">
      <c r="A100" s="167"/>
      <c r="B100" s="168"/>
      <c r="C100" s="167"/>
      <c r="D100" s="167"/>
      <c r="E100" s="167"/>
      <c r="F100" s="167"/>
      <c r="G100" s="167"/>
    </row>
    <row r="101" spans="1:7" ht="16.5" customHeight="1">
      <c r="A101" s="167"/>
      <c r="B101" s="168"/>
      <c r="C101" s="167"/>
      <c r="D101" s="167"/>
      <c r="E101" s="167"/>
      <c r="F101" s="167"/>
      <c r="G101" s="167"/>
    </row>
    <row r="102" spans="1:7" ht="16.5" customHeight="1">
      <c r="A102" s="167"/>
      <c r="B102" s="168"/>
      <c r="C102" s="167"/>
      <c r="D102" s="167"/>
      <c r="E102" s="167"/>
      <c r="F102" s="167"/>
      <c r="G102" s="167"/>
    </row>
    <row r="103" spans="1:7" ht="16.5" customHeight="1">
      <c r="A103" s="167"/>
      <c r="B103" s="168"/>
      <c r="C103" s="167"/>
      <c r="D103" s="167"/>
      <c r="E103" s="167"/>
      <c r="F103" s="167"/>
      <c r="G103" s="167"/>
    </row>
    <row r="104" spans="1:7" ht="16.5" customHeight="1">
      <c r="A104" s="167"/>
      <c r="B104" s="168"/>
      <c r="C104" s="167"/>
      <c r="D104" s="167"/>
      <c r="E104" s="167"/>
      <c r="F104" s="167"/>
      <c r="G104" s="167"/>
    </row>
    <row r="105" spans="1:7" ht="16.5" customHeight="1">
      <c r="A105" s="167"/>
      <c r="B105" s="168"/>
      <c r="C105" s="167"/>
      <c r="D105" s="167"/>
      <c r="E105" s="167"/>
      <c r="F105" s="167"/>
      <c r="G105" s="167"/>
    </row>
    <row r="106" spans="1:7" ht="16.5" customHeight="1">
      <c r="A106" s="167"/>
      <c r="B106" s="168"/>
      <c r="C106" s="167"/>
      <c r="D106" s="167"/>
      <c r="E106" s="167"/>
      <c r="F106" s="167"/>
      <c r="G106" s="167"/>
    </row>
    <row r="107" spans="1:7" ht="16.5" customHeight="1">
      <c r="A107" s="167"/>
      <c r="B107" s="168"/>
      <c r="C107" s="167"/>
      <c r="D107" s="167"/>
      <c r="E107" s="167"/>
      <c r="F107" s="167"/>
      <c r="G107" s="167"/>
    </row>
    <row r="108" spans="1:7" ht="16.5" customHeight="1">
      <c r="A108" s="167"/>
      <c r="B108" s="168"/>
      <c r="C108" s="167"/>
      <c r="D108" s="167"/>
      <c r="E108" s="167"/>
      <c r="F108" s="167"/>
      <c r="G108" s="167"/>
    </row>
    <row r="109" spans="1:7" ht="16.5" customHeight="1">
      <c r="A109" s="167"/>
      <c r="B109" s="168"/>
      <c r="C109" s="167"/>
      <c r="D109" s="167"/>
      <c r="E109" s="167"/>
      <c r="F109" s="167"/>
      <c r="G109" s="167"/>
    </row>
    <row r="110" spans="1:7" ht="16.5" customHeight="1">
      <c r="A110" s="167"/>
      <c r="B110" s="168"/>
      <c r="C110" s="167"/>
      <c r="D110" s="167"/>
      <c r="E110" s="167"/>
      <c r="F110" s="167"/>
      <c r="G110" s="167"/>
    </row>
    <row r="111" spans="1:7" ht="16.5" customHeight="1">
      <c r="A111" s="167"/>
      <c r="B111" s="168"/>
      <c r="C111" s="167"/>
      <c r="D111" s="167"/>
      <c r="E111" s="167"/>
      <c r="F111" s="167"/>
      <c r="G111" s="167"/>
    </row>
    <row r="112" spans="1:7" ht="16.5" customHeight="1">
      <c r="A112" s="167"/>
      <c r="B112" s="168"/>
      <c r="C112" s="167"/>
      <c r="D112" s="167"/>
      <c r="E112" s="167"/>
      <c r="F112" s="167"/>
      <c r="G112" s="167"/>
    </row>
    <row r="113" spans="1:7" ht="16.5" customHeight="1">
      <c r="A113" s="167"/>
      <c r="B113" s="168"/>
      <c r="C113" s="167"/>
      <c r="D113" s="167"/>
      <c r="E113" s="167"/>
      <c r="F113" s="167"/>
      <c r="G113" s="167"/>
    </row>
    <row r="114" spans="1:7" ht="16.5" customHeight="1">
      <c r="A114" s="167"/>
      <c r="B114" s="168"/>
      <c r="C114" s="167"/>
      <c r="D114" s="167"/>
      <c r="E114" s="167"/>
      <c r="F114" s="167"/>
      <c r="G114" s="167"/>
    </row>
    <row r="115" spans="1:7" ht="16.5" customHeight="1">
      <c r="A115" s="167"/>
      <c r="B115" s="168"/>
      <c r="C115" s="167"/>
      <c r="D115" s="167"/>
      <c r="E115" s="167"/>
      <c r="F115" s="167"/>
      <c r="G115" s="167"/>
    </row>
    <row r="116" spans="1:7" ht="16.5" customHeight="1">
      <c r="A116" s="167"/>
      <c r="B116" s="168"/>
      <c r="C116" s="167"/>
      <c r="D116" s="167"/>
      <c r="E116" s="167"/>
      <c r="F116" s="167"/>
      <c r="G116" s="167"/>
    </row>
    <row r="117" spans="1:7" ht="16.5" customHeight="1">
      <c r="A117" s="167"/>
      <c r="B117" s="168"/>
      <c r="C117" s="167"/>
      <c r="D117" s="167"/>
      <c r="E117" s="167"/>
      <c r="F117" s="167"/>
      <c r="G117" s="167"/>
    </row>
    <row r="118" spans="1:7" ht="16.5" customHeight="1">
      <c r="A118" s="167"/>
      <c r="B118" s="168"/>
      <c r="C118" s="167"/>
      <c r="D118" s="167"/>
      <c r="E118" s="167"/>
      <c r="F118" s="167"/>
      <c r="G118" s="167"/>
    </row>
    <row r="119" spans="1:7" ht="16.5" customHeight="1">
      <c r="A119" s="167"/>
      <c r="B119" s="168"/>
      <c r="C119" s="167"/>
      <c r="D119" s="167"/>
      <c r="E119" s="167"/>
      <c r="F119" s="167"/>
      <c r="G119" s="167"/>
    </row>
    <row r="120" spans="1:7" ht="16.5" customHeight="1">
      <c r="A120" s="167"/>
      <c r="B120" s="168"/>
      <c r="C120" s="167"/>
      <c r="D120" s="167"/>
      <c r="E120" s="167"/>
      <c r="F120" s="167"/>
      <c r="G120" s="167"/>
    </row>
    <row r="121" spans="1:7" ht="16.5" customHeight="1">
      <c r="A121" s="167"/>
      <c r="B121" s="168"/>
      <c r="C121" s="167"/>
      <c r="D121" s="167"/>
      <c r="E121" s="167"/>
      <c r="F121" s="167"/>
      <c r="G121" s="167"/>
    </row>
    <row r="122" spans="1:7" ht="16.5" customHeight="1">
      <c r="A122" s="167"/>
      <c r="B122" s="168"/>
      <c r="C122" s="167"/>
      <c r="D122" s="167"/>
      <c r="E122" s="167"/>
      <c r="F122" s="167"/>
      <c r="G122" s="167"/>
    </row>
    <row r="123" spans="1:7" ht="16.5" customHeight="1">
      <c r="A123" s="167"/>
      <c r="B123" s="168"/>
      <c r="C123" s="167"/>
      <c r="D123" s="167"/>
      <c r="E123" s="167"/>
      <c r="F123" s="167"/>
      <c r="G123" s="167"/>
    </row>
    <row r="124" spans="1:7" ht="16.5" customHeight="1">
      <c r="A124" s="167"/>
      <c r="B124" s="168"/>
      <c r="C124" s="167"/>
      <c r="D124" s="167"/>
      <c r="E124" s="167"/>
      <c r="F124" s="167"/>
      <c r="G124" s="167"/>
    </row>
    <row r="125" spans="1:7" ht="16.5" customHeight="1">
      <c r="A125" s="167"/>
      <c r="B125" s="168"/>
      <c r="C125" s="167"/>
      <c r="D125" s="167"/>
      <c r="E125" s="167"/>
      <c r="F125" s="167"/>
      <c r="G125" s="167"/>
    </row>
    <row r="126" spans="1:7" ht="16.5" customHeight="1">
      <c r="A126" s="167"/>
      <c r="B126" s="168"/>
      <c r="C126" s="167"/>
      <c r="D126" s="167"/>
      <c r="E126" s="167"/>
      <c r="F126" s="167"/>
      <c r="G126" s="167"/>
    </row>
    <row r="127" spans="1:7" ht="16.5" customHeight="1">
      <c r="A127" s="167"/>
      <c r="B127" s="168"/>
      <c r="C127" s="167"/>
      <c r="D127" s="167"/>
      <c r="E127" s="167"/>
      <c r="F127" s="167"/>
      <c r="G127" s="167"/>
    </row>
    <row r="128" spans="1:7" ht="16.5" customHeight="1">
      <c r="A128" s="167"/>
      <c r="B128" s="168"/>
      <c r="C128" s="167"/>
      <c r="D128" s="167"/>
      <c r="E128" s="167"/>
      <c r="F128" s="167"/>
      <c r="G128" s="167"/>
    </row>
    <row r="129" spans="1:7" ht="16.5" customHeight="1">
      <c r="A129" s="167"/>
      <c r="B129" s="168"/>
      <c r="C129" s="167"/>
      <c r="D129" s="167"/>
      <c r="E129" s="167"/>
      <c r="F129" s="167"/>
      <c r="G129" s="167"/>
    </row>
    <row r="130" spans="1:7" ht="16.5" customHeight="1">
      <c r="A130" s="167"/>
      <c r="B130" s="168"/>
      <c r="C130" s="167"/>
      <c r="D130" s="167"/>
      <c r="E130" s="167"/>
      <c r="F130" s="167"/>
      <c r="G130" s="167"/>
    </row>
    <row r="131" spans="1:7" ht="16.5" customHeight="1">
      <c r="A131" s="167"/>
      <c r="B131" s="168"/>
      <c r="C131" s="167"/>
      <c r="D131" s="167"/>
      <c r="E131" s="167"/>
      <c r="F131" s="167"/>
      <c r="G131" s="167"/>
    </row>
    <row r="132" spans="1:7" ht="16.5" customHeight="1">
      <c r="A132" s="167"/>
      <c r="B132" s="168"/>
      <c r="C132" s="167"/>
      <c r="D132" s="167"/>
      <c r="E132" s="167"/>
      <c r="F132" s="167"/>
      <c r="G132" s="167"/>
    </row>
    <row r="133" spans="1:7" ht="16.5" customHeight="1">
      <c r="A133" s="167"/>
      <c r="B133" s="168"/>
      <c r="C133" s="167"/>
      <c r="D133" s="167"/>
      <c r="E133" s="167"/>
      <c r="F133" s="167"/>
      <c r="G133" s="167"/>
    </row>
    <row r="134" spans="1:7" ht="16.5" customHeight="1">
      <c r="A134" s="167"/>
      <c r="B134" s="168"/>
      <c r="C134" s="167"/>
      <c r="D134" s="167"/>
      <c r="E134" s="167"/>
      <c r="F134" s="167"/>
      <c r="G134" s="167"/>
    </row>
    <row r="135" spans="1:7" ht="16.5" customHeight="1">
      <c r="A135" s="167"/>
      <c r="B135" s="168"/>
      <c r="C135" s="167"/>
      <c r="D135" s="167"/>
      <c r="E135" s="167"/>
      <c r="F135" s="167"/>
      <c r="G135" s="167"/>
    </row>
    <row r="136" spans="1:7" ht="16.5" customHeight="1">
      <c r="A136" s="167"/>
      <c r="B136" s="168"/>
      <c r="C136" s="167"/>
      <c r="D136" s="167"/>
      <c r="E136" s="167"/>
      <c r="F136" s="167"/>
      <c r="G136" s="167"/>
    </row>
    <row r="137" spans="1:7" ht="16.5" customHeight="1">
      <c r="A137" s="167"/>
      <c r="B137" s="168"/>
      <c r="C137" s="167"/>
      <c r="D137" s="167"/>
      <c r="E137" s="167"/>
      <c r="F137" s="167"/>
      <c r="G137" s="167"/>
    </row>
    <row r="138" spans="1:7" ht="16.5" customHeight="1">
      <c r="A138" s="167"/>
      <c r="B138" s="168"/>
      <c r="C138" s="167"/>
      <c r="D138" s="167"/>
      <c r="E138" s="167"/>
      <c r="F138" s="167"/>
      <c r="G138" s="167"/>
    </row>
    <row r="139" spans="1:7" ht="16.5" customHeight="1">
      <c r="A139" s="167"/>
      <c r="B139" s="168"/>
      <c r="C139" s="167"/>
      <c r="D139" s="167"/>
      <c r="E139" s="167"/>
      <c r="F139" s="167"/>
      <c r="G139" s="167"/>
    </row>
    <row r="140" spans="1:7" ht="16.5" customHeight="1">
      <c r="A140" s="167"/>
      <c r="B140" s="168"/>
      <c r="C140" s="167"/>
      <c r="D140" s="167"/>
      <c r="E140" s="167"/>
      <c r="F140" s="167"/>
      <c r="G140" s="167"/>
    </row>
    <row r="141" spans="1:7" ht="16.5" customHeight="1">
      <c r="A141" s="167"/>
      <c r="B141" s="168"/>
      <c r="C141" s="167"/>
      <c r="D141" s="167"/>
      <c r="E141" s="167"/>
      <c r="F141" s="167"/>
      <c r="G141" s="167"/>
    </row>
    <row r="142" spans="1:7" ht="16.5" customHeight="1">
      <c r="A142" s="167"/>
      <c r="B142" s="168"/>
      <c r="C142" s="167"/>
      <c r="D142" s="167"/>
      <c r="E142" s="167"/>
      <c r="F142" s="167"/>
      <c r="G142" s="167"/>
    </row>
    <row r="143" spans="1:7" ht="16.5" customHeight="1">
      <c r="A143" s="167"/>
      <c r="B143" s="168"/>
      <c r="C143" s="167"/>
      <c r="D143" s="167"/>
      <c r="E143" s="167"/>
      <c r="F143" s="167"/>
      <c r="G143" s="167"/>
    </row>
    <row r="144" spans="1:7" ht="16.5" customHeight="1">
      <c r="A144" s="167"/>
      <c r="B144" s="168"/>
      <c r="C144" s="167"/>
      <c r="D144" s="167"/>
      <c r="E144" s="167"/>
      <c r="F144" s="167"/>
      <c r="G144" s="167"/>
    </row>
    <row r="145" spans="1:7" ht="16.5" customHeight="1">
      <c r="A145" s="167"/>
      <c r="B145" s="168"/>
      <c r="C145" s="167"/>
      <c r="D145" s="167"/>
      <c r="E145" s="167"/>
      <c r="F145" s="167"/>
      <c r="G145" s="167"/>
    </row>
    <row r="146" spans="1:7" ht="16.5" customHeight="1">
      <c r="A146" s="167"/>
      <c r="B146" s="168"/>
      <c r="C146" s="167"/>
      <c r="D146" s="167"/>
      <c r="E146" s="167"/>
      <c r="F146" s="167"/>
      <c r="G146" s="167"/>
    </row>
    <row r="147" spans="1:7" ht="16.5" customHeight="1">
      <c r="A147" s="167"/>
      <c r="B147" s="168"/>
      <c r="C147" s="167"/>
      <c r="D147" s="167"/>
      <c r="E147" s="167"/>
      <c r="F147" s="167"/>
      <c r="G147" s="167"/>
    </row>
    <row r="148" spans="1:7" ht="16.5" customHeight="1">
      <c r="A148" s="167"/>
      <c r="B148" s="168"/>
      <c r="C148" s="167"/>
      <c r="D148" s="167"/>
      <c r="E148" s="167"/>
      <c r="F148" s="167"/>
      <c r="G148" s="167"/>
    </row>
    <row r="149" spans="1:7" ht="16.5" customHeight="1">
      <c r="A149" s="167"/>
      <c r="B149" s="168"/>
      <c r="C149" s="167"/>
      <c r="D149" s="167"/>
      <c r="E149" s="167"/>
      <c r="F149" s="167"/>
      <c r="G149" s="167"/>
    </row>
    <row r="150" spans="1:7" ht="16.5" customHeight="1">
      <c r="A150" s="167"/>
      <c r="B150" s="168"/>
      <c r="C150" s="167"/>
      <c r="D150" s="167"/>
      <c r="E150" s="167"/>
      <c r="F150" s="167"/>
      <c r="G150" s="167"/>
    </row>
    <row r="151" spans="1:7" ht="16.5" customHeight="1">
      <c r="A151" s="167"/>
      <c r="B151" s="168"/>
      <c r="C151" s="167"/>
      <c r="D151" s="167"/>
      <c r="E151" s="167"/>
      <c r="F151" s="167"/>
      <c r="G151" s="167"/>
    </row>
    <row r="152" spans="1:7" ht="16.5" customHeight="1">
      <c r="A152" s="167"/>
      <c r="B152" s="168"/>
      <c r="C152" s="167"/>
      <c r="D152" s="167"/>
      <c r="E152" s="167"/>
      <c r="F152" s="167"/>
      <c r="G152" s="167"/>
    </row>
    <row r="153" spans="1:7" ht="16.5" customHeight="1">
      <c r="A153" s="167"/>
      <c r="B153" s="168"/>
      <c r="C153" s="167"/>
      <c r="D153" s="167"/>
      <c r="E153" s="167"/>
      <c r="F153" s="167"/>
      <c r="G153" s="167"/>
    </row>
    <row r="154" spans="1:7" ht="16.5" customHeight="1">
      <c r="A154" s="167"/>
      <c r="B154" s="168"/>
      <c r="C154" s="167"/>
      <c r="D154" s="167"/>
      <c r="E154" s="167"/>
      <c r="F154" s="167"/>
      <c r="G154" s="167"/>
    </row>
    <row r="155" spans="1:7" ht="16.5" customHeight="1">
      <c r="A155" s="167"/>
      <c r="B155" s="168"/>
      <c r="C155" s="167"/>
      <c r="D155" s="167"/>
      <c r="E155" s="167"/>
      <c r="F155" s="167"/>
      <c r="G155" s="167"/>
    </row>
    <row r="156" spans="1:7" ht="16.5" customHeight="1">
      <c r="A156" s="167"/>
      <c r="B156" s="168"/>
      <c r="C156" s="167"/>
      <c r="D156" s="167"/>
      <c r="E156" s="167"/>
      <c r="F156" s="167"/>
      <c r="G156" s="167"/>
    </row>
    <row r="157" spans="1:7" ht="16.5" customHeight="1">
      <c r="A157" s="167"/>
      <c r="B157" s="168"/>
      <c r="C157" s="167"/>
      <c r="D157" s="167"/>
      <c r="E157" s="167"/>
      <c r="F157" s="167"/>
      <c r="G157" s="167"/>
    </row>
    <row r="158" spans="1:7" ht="16.5" customHeight="1">
      <c r="A158" s="167"/>
      <c r="B158" s="168"/>
      <c r="C158" s="167"/>
      <c r="D158" s="167"/>
      <c r="E158" s="167"/>
      <c r="F158" s="167"/>
      <c r="G158" s="167"/>
    </row>
    <row r="159" spans="1:7" ht="16.5" customHeight="1">
      <c r="A159" s="167"/>
      <c r="B159" s="168"/>
      <c r="C159" s="167"/>
      <c r="D159" s="167"/>
      <c r="E159" s="167"/>
      <c r="F159" s="167"/>
      <c r="G159" s="167"/>
    </row>
    <row r="160" spans="1:7" ht="16.5" customHeight="1">
      <c r="A160" s="167"/>
      <c r="B160" s="168"/>
      <c r="C160" s="167"/>
      <c r="D160" s="167"/>
      <c r="E160" s="167"/>
      <c r="F160" s="167"/>
      <c r="G160" s="167"/>
    </row>
    <row r="161" spans="1:7" ht="16.5" customHeight="1">
      <c r="A161" s="167"/>
      <c r="B161" s="168"/>
      <c r="C161" s="167"/>
      <c r="D161" s="167"/>
      <c r="E161" s="167"/>
      <c r="F161" s="167"/>
      <c r="G161" s="167"/>
    </row>
    <row r="162" spans="1:7" ht="16.5" customHeight="1">
      <c r="A162" s="167"/>
      <c r="B162" s="168"/>
      <c r="C162" s="167"/>
      <c r="D162" s="167"/>
      <c r="E162" s="167"/>
      <c r="F162" s="167"/>
      <c r="G162" s="167"/>
    </row>
    <row r="163" spans="1:7" ht="16.5" customHeight="1">
      <c r="A163" s="167"/>
      <c r="B163" s="168"/>
      <c r="C163" s="167"/>
      <c r="D163" s="167"/>
      <c r="E163" s="167"/>
      <c r="F163" s="167"/>
      <c r="G163" s="167"/>
    </row>
    <row r="164" spans="1:7" ht="16.5" customHeight="1">
      <c r="A164" s="167"/>
      <c r="B164" s="168"/>
      <c r="C164" s="167"/>
      <c r="D164" s="167"/>
      <c r="E164" s="167"/>
      <c r="F164" s="167"/>
      <c r="G164" s="167"/>
    </row>
    <row r="165" spans="1:7" ht="16.5" customHeight="1">
      <c r="A165" s="167"/>
      <c r="B165" s="168"/>
      <c r="C165" s="167"/>
      <c r="D165" s="167"/>
      <c r="E165" s="167"/>
      <c r="F165" s="167"/>
      <c r="G165" s="167"/>
    </row>
    <row r="166" spans="1:7" ht="16.5" customHeight="1">
      <c r="A166" s="167"/>
      <c r="B166" s="168"/>
      <c r="C166" s="167"/>
      <c r="D166" s="167"/>
      <c r="E166" s="167"/>
      <c r="F166" s="167"/>
      <c r="G166" s="167"/>
    </row>
    <row r="167" spans="1:7" ht="16.5" customHeight="1">
      <c r="A167" s="167"/>
      <c r="B167" s="168"/>
      <c r="C167" s="167"/>
      <c r="D167" s="167"/>
      <c r="E167" s="167"/>
      <c r="F167" s="167"/>
      <c r="G167" s="167"/>
    </row>
    <row r="168" spans="1:7" ht="16.5" customHeight="1">
      <c r="A168" s="167"/>
      <c r="B168" s="168"/>
      <c r="C168" s="167"/>
      <c r="D168" s="167"/>
      <c r="E168" s="167"/>
      <c r="F168" s="167"/>
      <c r="G168" s="167"/>
    </row>
    <row r="169" spans="1:7" ht="16.5" customHeight="1">
      <c r="A169" s="167"/>
      <c r="B169" s="168"/>
      <c r="C169" s="167"/>
      <c r="D169" s="167"/>
      <c r="E169" s="167"/>
      <c r="F169" s="167"/>
      <c r="G169" s="167"/>
    </row>
    <row r="170" spans="1:7" ht="16.5" customHeight="1">
      <c r="A170" s="167"/>
      <c r="B170" s="168"/>
      <c r="C170" s="167"/>
      <c r="D170" s="167"/>
      <c r="E170" s="167"/>
      <c r="F170" s="167"/>
      <c r="G170" s="167"/>
    </row>
    <row r="171" spans="1:7" ht="16.5" customHeight="1">
      <c r="A171" s="167"/>
      <c r="B171" s="168"/>
      <c r="C171" s="167"/>
      <c r="D171" s="167"/>
      <c r="E171" s="167"/>
      <c r="F171" s="167"/>
      <c r="G171" s="167"/>
    </row>
    <row r="172" spans="1:7" ht="16.5" customHeight="1">
      <c r="A172" s="167"/>
      <c r="B172" s="168"/>
      <c r="C172" s="167"/>
      <c r="D172" s="167"/>
      <c r="E172" s="167"/>
      <c r="F172" s="167"/>
      <c r="G172" s="167"/>
    </row>
    <row r="173" spans="1:7" ht="16.5" customHeight="1">
      <c r="A173" s="167"/>
      <c r="B173" s="168"/>
      <c r="C173" s="167"/>
      <c r="D173" s="167"/>
      <c r="E173" s="167"/>
      <c r="F173" s="167"/>
      <c r="G173" s="167"/>
    </row>
    <row r="174" spans="1:7" ht="16.5" customHeight="1">
      <c r="A174" s="167"/>
      <c r="B174" s="168"/>
      <c r="C174" s="167"/>
      <c r="D174" s="167"/>
      <c r="E174" s="167"/>
      <c r="F174" s="167"/>
      <c r="G174" s="167"/>
    </row>
    <row r="175" spans="1:7" ht="16.5" customHeight="1">
      <c r="A175" s="167"/>
      <c r="B175" s="168"/>
      <c r="C175" s="167"/>
      <c r="D175" s="167"/>
      <c r="E175" s="167"/>
      <c r="F175" s="167"/>
      <c r="G175" s="167"/>
    </row>
    <row r="176" spans="1:7" ht="16.5" customHeight="1">
      <c r="A176" s="167"/>
      <c r="B176" s="168"/>
      <c r="C176" s="167"/>
      <c r="D176" s="167"/>
      <c r="E176" s="167"/>
      <c r="F176" s="167"/>
      <c r="G176" s="167"/>
    </row>
    <row r="177" spans="1:7" ht="16.5" customHeight="1">
      <c r="A177" s="167"/>
      <c r="B177" s="168"/>
      <c r="C177" s="167"/>
      <c r="D177" s="167"/>
      <c r="E177" s="167"/>
      <c r="F177" s="167"/>
      <c r="G177" s="167"/>
    </row>
    <row r="178" spans="1:7" ht="16.5" customHeight="1">
      <c r="A178" s="167"/>
      <c r="B178" s="168"/>
      <c r="C178" s="167"/>
      <c r="D178" s="167"/>
      <c r="E178" s="167"/>
      <c r="F178" s="167"/>
      <c r="G178" s="167"/>
    </row>
    <row r="179" spans="1:7" ht="16.5" customHeight="1">
      <c r="A179" s="167"/>
      <c r="B179" s="168"/>
      <c r="C179" s="167"/>
      <c r="D179" s="167"/>
      <c r="E179" s="167"/>
      <c r="F179" s="167"/>
      <c r="G179" s="167"/>
    </row>
    <row r="180" spans="1:7" ht="16.5" customHeight="1">
      <c r="A180" s="167"/>
      <c r="B180" s="168"/>
      <c r="C180" s="167"/>
      <c r="D180" s="167"/>
      <c r="E180" s="167"/>
      <c r="F180" s="167"/>
      <c r="G180" s="167"/>
    </row>
    <row r="181" spans="1:7" ht="16.5" customHeight="1">
      <c r="A181" s="167"/>
      <c r="B181" s="168"/>
      <c r="C181" s="167"/>
      <c r="D181" s="167"/>
      <c r="E181" s="167"/>
      <c r="F181" s="167"/>
      <c r="G181" s="167"/>
    </row>
    <row r="182" spans="1:7" ht="16.5" customHeight="1">
      <c r="A182" s="167"/>
      <c r="B182" s="168"/>
      <c r="C182" s="167"/>
      <c r="D182" s="167"/>
      <c r="E182" s="167"/>
      <c r="F182" s="167"/>
      <c r="G182" s="167"/>
    </row>
    <row r="183" spans="1:7" ht="16.5" customHeight="1">
      <c r="A183" s="167"/>
      <c r="B183" s="168"/>
      <c r="C183" s="167"/>
      <c r="D183" s="167"/>
      <c r="E183" s="167"/>
      <c r="F183" s="167"/>
      <c r="G183" s="167"/>
    </row>
    <row r="184" spans="1:7" ht="16.5" customHeight="1">
      <c r="A184" s="167"/>
      <c r="B184" s="168"/>
      <c r="C184" s="167"/>
      <c r="D184" s="167"/>
      <c r="E184" s="167"/>
      <c r="F184" s="167"/>
      <c r="G184" s="167"/>
    </row>
    <row r="185" spans="1:7" ht="16.5" customHeight="1">
      <c r="A185" s="167"/>
      <c r="B185" s="168"/>
      <c r="C185" s="167"/>
      <c r="D185" s="167"/>
      <c r="E185" s="167"/>
      <c r="F185" s="167"/>
      <c r="G185" s="167"/>
    </row>
    <row r="186" spans="1:7" ht="16.5" customHeight="1">
      <c r="A186" s="167"/>
      <c r="B186" s="168"/>
      <c r="C186" s="167"/>
      <c r="D186" s="167"/>
      <c r="E186" s="167"/>
      <c r="F186" s="167"/>
      <c r="G186" s="167"/>
    </row>
    <row r="187" spans="1:7" ht="16.5" customHeight="1">
      <c r="A187" s="167"/>
      <c r="B187" s="168"/>
      <c r="C187" s="167"/>
      <c r="D187" s="167"/>
      <c r="E187" s="167"/>
      <c r="F187" s="167"/>
      <c r="G187" s="167"/>
    </row>
    <row r="188" spans="1:7" ht="16.5" customHeight="1">
      <c r="A188" s="167"/>
      <c r="B188" s="168"/>
      <c r="C188" s="167"/>
      <c r="D188" s="167"/>
      <c r="E188" s="167"/>
      <c r="F188" s="167"/>
      <c r="G188" s="167"/>
    </row>
    <row r="189" spans="1:7" ht="16.5" customHeight="1">
      <c r="A189" s="167"/>
      <c r="B189" s="168"/>
      <c r="C189" s="167"/>
      <c r="D189" s="167"/>
      <c r="E189" s="167"/>
      <c r="F189" s="167"/>
      <c r="G189" s="167"/>
    </row>
    <row r="190" spans="1:7" ht="16.5" customHeight="1">
      <c r="A190" s="167"/>
      <c r="B190" s="168"/>
      <c r="C190" s="167"/>
      <c r="D190" s="167"/>
      <c r="E190" s="167"/>
      <c r="F190" s="167"/>
      <c r="G190" s="167"/>
    </row>
    <row r="191" spans="1:7" ht="16.5" customHeight="1">
      <c r="A191" s="167"/>
      <c r="B191" s="168"/>
      <c r="C191" s="167"/>
      <c r="D191" s="167"/>
      <c r="E191" s="167"/>
      <c r="F191" s="167"/>
      <c r="G191" s="167"/>
    </row>
    <row r="192" spans="1:7" ht="16.5" customHeight="1">
      <c r="A192" s="167"/>
      <c r="B192" s="168"/>
      <c r="C192" s="167"/>
      <c r="D192" s="167"/>
      <c r="E192" s="167"/>
      <c r="F192" s="167"/>
      <c r="G192" s="167"/>
    </row>
    <row r="193" spans="1:7" ht="16.5" customHeight="1">
      <c r="A193" s="167"/>
      <c r="B193" s="168"/>
      <c r="C193" s="167"/>
      <c r="D193" s="167"/>
      <c r="E193" s="167"/>
      <c r="F193" s="167"/>
      <c r="G193" s="167"/>
    </row>
    <row r="194" spans="1:7" ht="16.5" customHeight="1">
      <c r="A194" s="167"/>
      <c r="B194" s="168"/>
      <c r="C194" s="167"/>
      <c r="D194" s="167"/>
      <c r="E194" s="167"/>
      <c r="F194" s="167"/>
      <c r="G194" s="167"/>
    </row>
    <row r="195" spans="1:7" ht="16.5" customHeight="1">
      <c r="A195" s="167"/>
      <c r="B195" s="168"/>
      <c r="C195" s="167"/>
      <c r="D195" s="167"/>
      <c r="E195" s="167"/>
      <c r="F195" s="167"/>
      <c r="G195" s="167"/>
    </row>
    <row r="196" spans="1:7" ht="16.5" customHeight="1">
      <c r="A196" s="167"/>
      <c r="B196" s="168"/>
      <c r="C196" s="167"/>
      <c r="D196" s="167"/>
      <c r="E196" s="167"/>
      <c r="F196" s="167"/>
      <c r="G196" s="167"/>
    </row>
    <row r="197" spans="1:7" ht="16.5" customHeight="1">
      <c r="A197" s="167"/>
      <c r="B197" s="168"/>
      <c r="C197" s="167"/>
      <c r="D197" s="167"/>
      <c r="E197" s="167"/>
      <c r="F197" s="167"/>
      <c r="G197" s="167"/>
    </row>
    <row r="198" spans="1:7" ht="16.5" customHeight="1">
      <c r="A198" s="167"/>
      <c r="B198" s="168"/>
      <c r="C198" s="167"/>
      <c r="D198" s="167"/>
      <c r="E198" s="167"/>
      <c r="F198" s="167"/>
      <c r="G198" s="167"/>
    </row>
    <row r="199" spans="1:7" ht="16.5" customHeight="1">
      <c r="A199" s="167"/>
      <c r="B199" s="168"/>
      <c r="C199" s="167"/>
      <c r="D199" s="167"/>
      <c r="E199" s="167"/>
      <c r="F199" s="167"/>
      <c r="G199" s="167"/>
    </row>
    <row r="200" spans="1:7" ht="16.5" customHeight="1">
      <c r="A200" s="167"/>
      <c r="B200" s="168"/>
      <c r="C200" s="167"/>
      <c r="D200" s="167"/>
      <c r="E200" s="167"/>
      <c r="F200" s="167"/>
      <c r="G200" s="167"/>
    </row>
    <row r="201" spans="1:7" ht="16.5" customHeight="1">
      <c r="A201" s="167"/>
      <c r="B201" s="168"/>
      <c r="C201" s="167"/>
      <c r="D201" s="167"/>
      <c r="E201" s="167"/>
      <c r="F201" s="167"/>
      <c r="G201" s="167"/>
    </row>
    <row r="202" spans="1:7" ht="16.5" customHeight="1">
      <c r="A202" s="167"/>
      <c r="B202" s="168"/>
      <c r="C202" s="167"/>
      <c r="D202" s="167"/>
      <c r="E202" s="167"/>
      <c r="F202" s="167"/>
      <c r="G202" s="167"/>
    </row>
    <row r="203" spans="1:7" ht="16.5" customHeight="1">
      <c r="A203" s="167"/>
      <c r="B203" s="168"/>
      <c r="C203" s="167"/>
      <c r="D203" s="167"/>
      <c r="E203" s="167"/>
      <c r="F203" s="167"/>
      <c r="G203" s="167"/>
    </row>
    <row r="204" spans="1:7" ht="16.5" customHeight="1">
      <c r="A204" s="167"/>
      <c r="B204" s="168"/>
      <c r="C204" s="167"/>
      <c r="D204" s="167"/>
      <c r="E204" s="167"/>
      <c r="F204" s="167"/>
      <c r="G204" s="167"/>
    </row>
    <row r="205" spans="1:7" ht="16.5" customHeight="1">
      <c r="A205" s="167"/>
      <c r="B205" s="168"/>
      <c r="C205" s="167"/>
      <c r="D205" s="167"/>
      <c r="E205" s="167"/>
      <c r="F205" s="167"/>
      <c r="G205" s="167"/>
    </row>
    <row r="206" spans="1:7" ht="16.5" customHeight="1">
      <c r="A206" s="167"/>
      <c r="B206" s="168"/>
      <c r="C206" s="167"/>
      <c r="D206" s="167"/>
      <c r="E206" s="167"/>
      <c r="F206" s="167"/>
      <c r="G206" s="167"/>
    </row>
    <row r="207" spans="1:7" ht="16.5" customHeight="1">
      <c r="A207" s="167"/>
      <c r="B207" s="168"/>
      <c r="C207" s="167"/>
      <c r="D207" s="167"/>
      <c r="E207" s="167"/>
      <c r="F207" s="167"/>
      <c r="G207" s="167"/>
    </row>
    <row r="208" spans="1:7" ht="16.5" customHeight="1">
      <c r="A208" s="167"/>
      <c r="B208" s="168"/>
      <c r="C208" s="167"/>
      <c r="D208" s="167"/>
      <c r="E208" s="167"/>
      <c r="F208" s="167"/>
      <c r="G208" s="167"/>
    </row>
    <row r="209" spans="1:7" ht="16.5" customHeight="1">
      <c r="A209" s="167"/>
      <c r="B209" s="168"/>
      <c r="C209" s="167"/>
      <c r="D209" s="167"/>
      <c r="E209" s="167"/>
      <c r="F209" s="167"/>
      <c r="G209" s="167"/>
    </row>
    <row r="210" spans="1:7" ht="16.5" customHeight="1">
      <c r="A210" s="167"/>
      <c r="B210" s="168"/>
      <c r="C210" s="167"/>
      <c r="D210" s="167"/>
      <c r="E210" s="167"/>
      <c r="F210" s="167"/>
      <c r="G210" s="167"/>
    </row>
    <row r="211" spans="1:7" ht="16.5" customHeight="1">
      <c r="A211" s="167"/>
      <c r="B211" s="168"/>
      <c r="C211" s="167"/>
      <c r="D211" s="167"/>
      <c r="E211" s="167"/>
      <c r="F211" s="167"/>
      <c r="G211" s="167"/>
    </row>
    <row r="212" spans="1:7" ht="16.5" customHeight="1">
      <c r="A212" s="167"/>
      <c r="B212" s="168"/>
      <c r="C212" s="167"/>
      <c r="D212" s="167"/>
      <c r="E212" s="167"/>
      <c r="F212" s="167"/>
      <c r="G212" s="167"/>
    </row>
    <row r="213" spans="1:7" ht="16.5" customHeight="1">
      <c r="A213" s="167"/>
      <c r="B213" s="168"/>
      <c r="C213" s="167"/>
      <c r="D213" s="167"/>
      <c r="E213" s="167"/>
      <c r="F213" s="167"/>
      <c r="G213" s="167"/>
    </row>
    <row r="214" spans="1:7" ht="16.5" customHeight="1">
      <c r="A214" s="167"/>
      <c r="B214" s="168"/>
      <c r="C214" s="167"/>
      <c r="D214" s="167"/>
      <c r="E214" s="167"/>
      <c r="F214" s="167"/>
      <c r="G214" s="167"/>
    </row>
    <row r="215" spans="1:7" ht="16.5" customHeight="1">
      <c r="A215" s="167"/>
      <c r="B215" s="168"/>
      <c r="C215" s="167"/>
      <c r="D215" s="167"/>
      <c r="E215" s="167"/>
      <c r="F215" s="167"/>
      <c r="G215" s="167"/>
    </row>
    <row r="216" spans="1:7" ht="16.5" customHeight="1">
      <c r="A216" s="167"/>
      <c r="B216" s="168"/>
      <c r="C216" s="167"/>
      <c r="D216" s="167"/>
      <c r="E216" s="167"/>
      <c r="F216" s="167"/>
      <c r="G216" s="167"/>
    </row>
    <row r="217" spans="1:7" ht="16.5" customHeight="1">
      <c r="A217" s="167"/>
      <c r="B217" s="168"/>
      <c r="C217" s="167"/>
      <c r="D217" s="167"/>
      <c r="E217" s="167"/>
      <c r="F217" s="167"/>
      <c r="G217" s="167"/>
    </row>
    <row r="218" spans="1:7" ht="16.5" customHeight="1">
      <c r="A218" s="167"/>
      <c r="B218" s="168"/>
      <c r="C218" s="167"/>
      <c r="D218" s="167"/>
      <c r="E218" s="167"/>
      <c r="F218" s="167"/>
      <c r="G218" s="167"/>
    </row>
    <row r="219" spans="1:7" ht="16.5" customHeight="1">
      <c r="A219" s="167"/>
      <c r="B219" s="168"/>
      <c r="C219" s="167"/>
      <c r="D219" s="167"/>
      <c r="E219" s="167"/>
      <c r="F219" s="167"/>
      <c r="G219" s="167"/>
    </row>
    <row r="220" spans="1:7" ht="16.5" customHeight="1">
      <c r="A220" s="167"/>
      <c r="B220" s="168"/>
      <c r="C220" s="167"/>
      <c r="D220" s="167"/>
      <c r="E220" s="167"/>
      <c r="F220" s="167"/>
      <c r="G220" s="167"/>
    </row>
    <row r="221" spans="1:7" ht="16.5" customHeight="1">
      <c r="A221" s="167"/>
      <c r="B221" s="168"/>
      <c r="C221" s="167"/>
      <c r="D221" s="167"/>
      <c r="E221" s="167"/>
      <c r="F221" s="167"/>
      <c r="G221" s="167"/>
    </row>
    <row r="222" spans="1:7" ht="16.5" customHeight="1">
      <c r="A222" s="167"/>
      <c r="B222" s="168"/>
      <c r="C222" s="167"/>
      <c r="D222" s="167"/>
      <c r="E222" s="167"/>
      <c r="F222" s="167"/>
      <c r="G222" s="167"/>
    </row>
    <row r="223" spans="1:7" ht="16.5" customHeight="1">
      <c r="A223" s="167"/>
      <c r="B223" s="168"/>
      <c r="C223" s="167"/>
      <c r="D223" s="167"/>
      <c r="E223" s="167"/>
      <c r="F223" s="167"/>
      <c r="G223" s="167"/>
    </row>
    <row r="224" spans="1:7" ht="16.5" customHeight="1">
      <c r="A224" s="167"/>
      <c r="B224" s="168"/>
      <c r="C224" s="167"/>
      <c r="D224" s="167"/>
      <c r="E224" s="167"/>
      <c r="F224" s="167"/>
      <c r="G224" s="167"/>
    </row>
    <row r="225" spans="1:7" ht="16.5" customHeight="1">
      <c r="A225" s="167"/>
      <c r="B225" s="168"/>
      <c r="C225" s="167"/>
      <c r="D225" s="167"/>
      <c r="E225" s="167"/>
      <c r="F225" s="167"/>
      <c r="G225" s="167"/>
    </row>
    <row r="226" spans="1:7" ht="16.5" customHeight="1">
      <c r="A226" s="167"/>
      <c r="B226" s="168"/>
      <c r="C226" s="167"/>
      <c r="D226" s="167"/>
      <c r="E226" s="167"/>
      <c r="F226" s="167"/>
      <c r="G226" s="167"/>
    </row>
    <row r="227" spans="1:7" ht="16.5" customHeight="1">
      <c r="A227" s="167"/>
      <c r="B227" s="168"/>
      <c r="C227" s="167"/>
      <c r="D227" s="167"/>
      <c r="E227" s="167"/>
      <c r="F227" s="167"/>
      <c r="G227" s="167"/>
    </row>
    <row r="228" spans="1:7" ht="16.5" customHeight="1">
      <c r="A228" s="167"/>
      <c r="B228" s="168"/>
      <c r="C228" s="167"/>
      <c r="D228" s="167"/>
      <c r="E228" s="167"/>
      <c r="F228" s="167"/>
      <c r="G228" s="167"/>
    </row>
    <row r="229" spans="1:7" ht="16.5" customHeight="1">
      <c r="A229" s="167"/>
      <c r="B229" s="168"/>
      <c r="C229" s="167"/>
      <c r="D229" s="167"/>
      <c r="E229" s="167"/>
      <c r="F229" s="167"/>
      <c r="G229" s="167"/>
    </row>
    <row r="230" spans="1:7" ht="16.5" customHeight="1">
      <c r="A230" s="167"/>
      <c r="B230" s="168"/>
      <c r="C230" s="167"/>
      <c r="D230" s="167"/>
      <c r="E230" s="167"/>
      <c r="F230" s="167"/>
      <c r="G230" s="167"/>
    </row>
    <row r="231" spans="1:7" ht="16.5" customHeight="1">
      <c r="A231" s="167"/>
      <c r="B231" s="168"/>
      <c r="C231" s="167"/>
      <c r="D231" s="167"/>
      <c r="E231" s="167"/>
      <c r="F231" s="167"/>
      <c r="G231" s="167"/>
    </row>
    <row r="232" spans="1:7" ht="16.5" customHeight="1">
      <c r="A232" s="167"/>
      <c r="B232" s="168"/>
      <c r="C232" s="167"/>
      <c r="D232" s="167"/>
      <c r="E232" s="167"/>
      <c r="F232" s="167"/>
      <c r="G232" s="167"/>
    </row>
    <row r="233" spans="1:7" ht="16.5" customHeight="1">
      <c r="A233" s="167"/>
      <c r="B233" s="168"/>
      <c r="C233" s="167"/>
      <c r="D233" s="167"/>
      <c r="E233" s="167"/>
      <c r="F233" s="167"/>
      <c r="G233" s="167"/>
    </row>
    <row r="234" spans="1:7" ht="16.5" customHeight="1">
      <c r="A234" s="167"/>
      <c r="B234" s="168"/>
      <c r="C234" s="167"/>
      <c r="D234" s="167"/>
      <c r="E234" s="167"/>
      <c r="F234" s="167"/>
      <c r="G234" s="167"/>
    </row>
    <row r="235" spans="1:7" ht="16.5" customHeight="1">
      <c r="A235" s="167"/>
      <c r="B235" s="168"/>
      <c r="C235" s="167"/>
      <c r="D235" s="167"/>
      <c r="E235" s="167"/>
      <c r="F235" s="167"/>
      <c r="G235" s="167"/>
    </row>
    <row r="236" spans="1:7" ht="16.5" customHeight="1">
      <c r="A236" s="167"/>
      <c r="B236" s="168"/>
      <c r="C236" s="167"/>
      <c r="D236" s="167"/>
      <c r="E236" s="167"/>
      <c r="F236" s="167"/>
      <c r="G236" s="167"/>
    </row>
    <row r="237" spans="1:7" ht="16.5" customHeight="1">
      <c r="A237" s="167"/>
      <c r="B237" s="168"/>
      <c r="C237" s="167"/>
      <c r="D237" s="167"/>
      <c r="E237" s="167"/>
      <c r="F237" s="167"/>
      <c r="G237" s="167"/>
    </row>
    <row r="238" spans="1:7" ht="16.5" customHeight="1">
      <c r="A238" s="167"/>
      <c r="B238" s="168"/>
      <c r="C238" s="167"/>
      <c r="D238" s="167"/>
      <c r="E238" s="167"/>
      <c r="F238" s="167"/>
      <c r="G238" s="167"/>
    </row>
    <row r="239" spans="1:7" ht="16.5" customHeight="1">
      <c r="A239" s="167"/>
      <c r="B239" s="168"/>
      <c r="C239" s="167"/>
      <c r="D239" s="167"/>
      <c r="E239" s="167"/>
      <c r="F239" s="167"/>
      <c r="G239" s="167"/>
    </row>
    <row r="240" spans="1:7" ht="16.5" customHeight="1">
      <c r="A240" s="167"/>
      <c r="B240" s="168"/>
      <c r="C240" s="167"/>
      <c r="D240" s="167"/>
      <c r="E240" s="167"/>
      <c r="F240" s="167"/>
      <c r="G240" s="167"/>
    </row>
    <row r="241" spans="1:7" ht="16.5" customHeight="1">
      <c r="A241" s="167"/>
      <c r="B241" s="168"/>
      <c r="C241" s="167"/>
      <c r="D241" s="167"/>
      <c r="E241" s="167"/>
      <c r="F241" s="167"/>
      <c r="G241" s="167"/>
    </row>
    <row r="242" spans="1:7" ht="16.5" customHeight="1">
      <c r="A242" s="167"/>
      <c r="B242" s="168"/>
      <c r="C242" s="167"/>
      <c r="D242" s="167"/>
      <c r="E242" s="167"/>
      <c r="F242" s="167"/>
      <c r="G242" s="167"/>
    </row>
    <row r="243" spans="1:7" ht="16.5" customHeight="1">
      <c r="A243" s="167"/>
      <c r="B243" s="168"/>
      <c r="C243" s="167"/>
      <c r="D243" s="167"/>
      <c r="E243" s="167"/>
      <c r="F243" s="167"/>
      <c r="G243" s="167"/>
    </row>
    <row r="244" spans="1:7" ht="16.5" customHeight="1">
      <c r="A244" s="167"/>
      <c r="B244" s="168"/>
      <c r="C244" s="167"/>
      <c r="D244" s="167"/>
      <c r="E244" s="167"/>
      <c r="F244" s="167"/>
      <c r="G244" s="167"/>
    </row>
    <row r="245" spans="1:7" ht="16.5" customHeight="1">
      <c r="A245" s="167"/>
      <c r="B245" s="168"/>
      <c r="C245" s="167"/>
      <c r="D245" s="167"/>
      <c r="E245" s="167"/>
      <c r="F245" s="167"/>
      <c r="G245" s="167"/>
    </row>
    <row r="246" spans="1:7" ht="16.5" customHeight="1">
      <c r="A246" s="167"/>
      <c r="B246" s="168"/>
      <c r="C246" s="167"/>
      <c r="D246" s="167"/>
      <c r="E246" s="167"/>
      <c r="F246" s="167"/>
      <c r="G246" s="167"/>
    </row>
    <row r="247" spans="1:7" ht="16.5" customHeight="1">
      <c r="A247" s="167"/>
      <c r="B247" s="168"/>
      <c r="C247" s="167"/>
      <c r="D247" s="167"/>
      <c r="E247" s="167"/>
      <c r="F247" s="167"/>
      <c r="G247" s="167"/>
    </row>
    <row r="248" spans="1:7" ht="16.5" customHeight="1">
      <c r="A248" s="167"/>
      <c r="B248" s="168"/>
      <c r="C248" s="167"/>
      <c r="D248" s="167"/>
      <c r="E248" s="167"/>
      <c r="F248" s="167"/>
      <c r="G248" s="167"/>
    </row>
    <row r="249" spans="1:7" ht="16.5" customHeight="1">
      <c r="A249" s="167"/>
      <c r="B249" s="168"/>
      <c r="C249" s="167"/>
      <c r="D249" s="167"/>
      <c r="E249" s="167"/>
      <c r="F249" s="167"/>
      <c r="G249" s="167"/>
    </row>
    <row r="250" spans="1:7" ht="16.5" customHeight="1">
      <c r="A250" s="167"/>
      <c r="B250" s="168"/>
      <c r="C250" s="167"/>
      <c r="D250" s="167"/>
      <c r="E250" s="167"/>
      <c r="F250" s="167"/>
      <c r="G250" s="167"/>
    </row>
    <row r="251" spans="1:7" ht="16.5" customHeight="1">
      <c r="A251" s="167"/>
      <c r="B251" s="168"/>
      <c r="C251" s="167"/>
      <c r="D251" s="167"/>
      <c r="E251" s="167"/>
      <c r="F251" s="167"/>
      <c r="G251" s="167"/>
    </row>
    <row r="252" spans="1:7" ht="16.5" customHeight="1">
      <c r="A252" s="167"/>
      <c r="B252" s="168"/>
      <c r="C252" s="167"/>
      <c r="D252" s="167"/>
      <c r="E252" s="167"/>
      <c r="F252" s="167"/>
      <c r="G252" s="167"/>
    </row>
    <row r="253" spans="1:7" ht="16.5" customHeight="1">
      <c r="A253" s="167"/>
      <c r="B253" s="168"/>
      <c r="C253" s="167"/>
      <c r="D253" s="167"/>
      <c r="E253" s="167"/>
      <c r="F253" s="167"/>
      <c r="G253" s="167"/>
    </row>
    <row r="254" spans="1:7" ht="16.5" customHeight="1">
      <c r="A254" s="167"/>
      <c r="B254" s="168"/>
      <c r="C254" s="167"/>
      <c r="D254" s="167"/>
      <c r="E254" s="167"/>
      <c r="F254" s="167"/>
      <c r="G254" s="167"/>
    </row>
    <row r="255" spans="1:7" ht="16.5" customHeight="1">
      <c r="A255" s="167"/>
      <c r="B255" s="168"/>
      <c r="C255" s="167"/>
      <c r="D255" s="167"/>
      <c r="E255" s="167"/>
      <c r="F255" s="167"/>
      <c r="G255" s="167"/>
    </row>
    <row r="256" spans="1:7" ht="16.5" customHeight="1">
      <c r="A256" s="167"/>
      <c r="B256" s="168"/>
      <c r="C256" s="167"/>
      <c r="D256" s="167"/>
      <c r="E256" s="167"/>
      <c r="F256" s="167"/>
      <c r="G256" s="167"/>
    </row>
    <row r="257" spans="1:7" ht="16.5" customHeight="1">
      <c r="A257" s="167"/>
      <c r="B257" s="168"/>
      <c r="C257" s="167"/>
      <c r="D257" s="167"/>
      <c r="E257" s="167"/>
      <c r="F257" s="167"/>
      <c r="G257" s="167"/>
    </row>
    <row r="258" spans="1:7" ht="16.5" customHeight="1">
      <c r="A258" s="167"/>
      <c r="B258" s="168"/>
      <c r="C258" s="167"/>
      <c r="D258" s="167"/>
      <c r="E258" s="167"/>
      <c r="F258" s="167"/>
      <c r="G258" s="167"/>
    </row>
    <row r="259" spans="1:7" ht="16.5" customHeight="1">
      <c r="A259" s="167"/>
      <c r="B259" s="168"/>
      <c r="C259" s="167"/>
      <c r="D259" s="167"/>
      <c r="E259" s="167"/>
      <c r="F259" s="167"/>
      <c r="G259" s="167"/>
    </row>
    <row r="260" spans="1:7" ht="16.5" customHeight="1">
      <c r="A260" s="167"/>
      <c r="B260" s="168"/>
      <c r="C260" s="167"/>
      <c r="D260" s="167"/>
      <c r="E260" s="167"/>
      <c r="F260" s="167"/>
      <c r="G260" s="167"/>
    </row>
    <row r="261" spans="1:7" ht="16.5" customHeight="1">
      <c r="A261" s="167"/>
      <c r="B261" s="168"/>
      <c r="C261" s="167"/>
      <c r="D261" s="167"/>
      <c r="E261" s="167"/>
      <c r="F261" s="167"/>
      <c r="G261" s="167"/>
    </row>
    <row r="262" spans="1:7" ht="16.5" customHeight="1">
      <c r="A262" s="167"/>
      <c r="B262" s="168"/>
      <c r="C262" s="167"/>
      <c r="D262" s="167"/>
      <c r="E262" s="167"/>
      <c r="F262" s="167"/>
      <c r="G262" s="167"/>
    </row>
    <row r="263" spans="1:7" ht="16.5" customHeight="1">
      <c r="A263" s="167"/>
      <c r="B263" s="168"/>
      <c r="C263" s="167"/>
      <c r="D263" s="167"/>
      <c r="E263" s="167"/>
      <c r="F263" s="167"/>
      <c r="G263" s="167"/>
    </row>
    <row r="264" spans="1:7" ht="16.5" customHeight="1">
      <c r="A264" s="167"/>
      <c r="B264" s="168"/>
      <c r="C264" s="167"/>
      <c r="D264" s="167"/>
      <c r="E264" s="167"/>
      <c r="F264" s="167"/>
      <c r="G264" s="167"/>
    </row>
    <row r="265" spans="1:7" ht="16.5" customHeight="1">
      <c r="A265" s="167"/>
      <c r="B265" s="168"/>
      <c r="C265" s="167"/>
      <c r="D265" s="167"/>
      <c r="E265" s="167"/>
      <c r="F265" s="167"/>
      <c r="G265" s="167"/>
    </row>
    <row r="266" spans="1:7" ht="16.5" customHeight="1">
      <c r="A266" s="167"/>
      <c r="B266" s="168"/>
      <c r="C266" s="167"/>
      <c r="D266" s="167"/>
      <c r="E266" s="167"/>
      <c r="F266" s="167"/>
      <c r="G266" s="167"/>
    </row>
    <row r="267" spans="1:7" ht="16.5" customHeight="1">
      <c r="A267" s="167"/>
      <c r="B267" s="168"/>
      <c r="C267" s="167"/>
      <c r="D267" s="167"/>
      <c r="E267" s="167"/>
      <c r="F267" s="167"/>
      <c r="G267" s="167"/>
    </row>
    <row r="268" spans="1:7" ht="16.5" customHeight="1">
      <c r="A268" s="167"/>
      <c r="B268" s="168"/>
      <c r="C268" s="167"/>
      <c r="D268" s="167"/>
      <c r="E268" s="167"/>
      <c r="F268" s="167"/>
      <c r="G268" s="167"/>
    </row>
    <row r="269" spans="1:7" ht="16.5" customHeight="1">
      <c r="A269" s="167"/>
      <c r="B269" s="168"/>
      <c r="C269" s="167"/>
      <c r="D269" s="167"/>
      <c r="E269" s="167"/>
      <c r="F269" s="167"/>
      <c r="G269" s="167"/>
    </row>
    <row r="270" spans="1:7" ht="16.5" customHeight="1">
      <c r="A270" s="167"/>
      <c r="B270" s="168"/>
      <c r="C270" s="167"/>
      <c r="D270" s="167"/>
      <c r="E270" s="167"/>
      <c r="F270" s="167"/>
      <c r="G270" s="167"/>
    </row>
    <row r="271" spans="1:7" ht="16.5" customHeight="1">
      <c r="A271" s="167"/>
      <c r="B271" s="168"/>
      <c r="C271" s="167"/>
      <c r="D271" s="167"/>
      <c r="E271" s="167"/>
      <c r="F271" s="167"/>
      <c r="G271" s="167"/>
    </row>
    <row r="272" spans="1:7" ht="16.5" customHeight="1">
      <c r="A272" s="167"/>
      <c r="B272" s="168"/>
      <c r="C272" s="167"/>
      <c r="D272" s="167"/>
      <c r="E272" s="167"/>
      <c r="F272" s="167"/>
      <c r="G272" s="167"/>
    </row>
    <row r="273" spans="1:7" ht="16.5" customHeight="1">
      <c r="A273" s="167"/>
      <c r="B273" s="168"/>
      <c r="C273" s="167"/>
      <c r="D273" s="167"/>
      <c r="E273" s="167"/>
      <c r="F273" s="167"/>
      <c r="G273" s="167"/>
    </row>
    <row r="274" spans="1:7" ht="16.5" customHeight="1">
      <c r="A274" s="167"/>
      <c r="B274" s="168"/>
      <c r="C274" s="167"/>
      <c r="D274" s="167"/>
      <c r="E274" s="167"/>
      <c r="F274" s="167"/>
      <c r="G274" s="167"/>
    </row>
    <row r="275" spans="1:7" ht="16.5" customHeight="1">
      <c r="A275" s="167"/>
      <c r="B275" s="168"/>
      <c r="C275" s="167"/>
      <c r="D275" s="167"/>
      <c r="E275" s="167"/>
      <c r="F275" s="167"/>
      <c r="G275" s="167"/>
    </row>
    <row r="276" spans="1:7" ht="16.5" customHeight="1">
      <c r="A276" s="167"/>
      <c r="B276" s="168"/>
      <c r="C276" s="167"/>
      <c r="D276" s="167"/>
      <c r="E276" s="167"/>
      <c r="F276" s="167"/>
      <c r="G276" s="167"/>
    </row>
    <row r="277" spans="1:7" ht="16.5" customHeight="1">
      <c r="A277" s="167"/>
      <c r="B277" s="168"/>
      <c r="C277" s="167"/>
      <c r="D277" s="167"/>
      <c r="E277" s="167"/>
      <c r="F277" s="167"/>
      <c r="G277" s="167"/>
    </row>
    <row r="278" spans="1:7" ht="16.5" customHeight="1">
      <c r="A278" s="167"/>
      <c r="B278" s="168"/>
      <c r="C278" s="167"/>
      <c r="D278" s="167"/>
      <c r="E278" s="167"/>
      <c r="F278" s="167"/>
      <c r="G278" s="167"/>
    </row>
    <row r="279" spans="1:7" ht="16.5" customHeight="1">
      <c r="A279" s="167"/>
      <c r="B279" s="168"/>
      <c r="C279" s="167"/>
      <c r="D279" s="167"/>
      <c r="E279" s="167"/>
      <c r="F279" s="167"/>
      <c r="G279" s="167"/>
    </row>
    <row r="280" spans="1:7" ht="16.5" customHeight="1">
      <c r="A280" s="167"/>
      <c r="B280" s="168"/>
      <c r="C280" s="167"/>
      <c r="D280" s="167"/>
      <c r="E280" s="167"/>
      <c r="F280" s="167"/>
      <c r="G280" s="167"/>
    </row>
    <row r="281" spans="1:7" ht="16.5" customHeight="1">
      <c r="A281" s="167"/>
      <c r="B281" s="168"/>
      <c r="C281" s="167"/>
      <c r="D281" s="167"/>
      <c r="E281" s="167"/>
      <c r="F281" s="167"/>
      <c r="G281" s="167"/>
    </row>
    <row r="282" spans="1:7" ht="16.5" customHeight="1">
      <c r="A282" s="167"/>
      <c r="B282" s="168"/>
      <c r="C282" s="167"/>
      <c r="D282" s="167"/>
      <c r="E282" s="167"/>
      <c r="F282" s="167"/>
      <c r="G282" s="167"/>
    </row>
    <row r="283" spans="1:7" ht="16.5" customHeight="1">
      <c r="A283" s="167"/>
      <c r="B283" s="168"/>
      <c r="C283" s="167"/>
      <c r="D283" s="167"/>
      <c r="E283" s="167"/>
      <c r="F283" s="167"/>
      <c r="G283" s="167"/>
    </row>
    <row r="284" spans="1:7" ht="16.5" customHeight="1">
      <c r="A284" s="167"/>
      <c r="B284" s="168"/>
      <c r="C284" s="167"/>
      <c r="D284" s="167"/>
      <c r="E284" s="167"/>
      <c r="F284" s="167"/>
      <c r="G284" s="167"/>
    </row>
    <row r="285" spans="1:7" ht="16.5" customHeight="1">
      <c r="A285" s="167"/>
      <c r="B285" s="168"/>
      <c r="C285" s="167"/>
      <c r="D285" s="167"/>
      <c r="E285" s="167"/>
      <c r="F285" s="167"/>
      <c r="G285" s="167"/>
    </row>
    <row r="286" spans="1:7" ht="16.5" customHeight="1">
      <c r="A286" s="167"/>
      <c r="B286" s="168"/>
      <c r="C286" s="167"/>
      <c r="D286" s="167"/>
      <c r="E286" s="167"/>
      <c r="F286" s="167"/>
      <c r="G286" s="167"/>
    </row>
    <row r="287" spans="1:7" ht="16.5" customHeight="1">
      <c r="A287" s="167"/>
      <c r="B287" s="168"/>
      <c r="C287" s="167"/>
      <c r="D287" s="167"/>
      <c r="E287" s="167"/>
      <c r="F287" s="167"/>
      <c r="G287" s="167"/>
    </row>
    <row r="288" spans="1:7" ht="16.5" customHeight="1">
      <c r="A288" s="167"/>
      <c r="B288" s="168"/>
      <c r="C288" s="167"/>
      <c r="D288" s="167"/>
      <c r="E288" s="167"/>
      <c r="F288" s="167"/>
      <c r="G288" s="167"/>
    </row>
    <row r="289" spans="1:7" ht="16.5" customHeight="1">
      <c r="A289" s="167"/>
      <c r="B289" s="168"/>
      <c r="C289" s="167"/>
      <c r="D289" s="167"/>
      <c r="E289" s="167"/>
      <c r="F289" s="167"/>
      <c r="G289" s="167"/>
    </row>
    <row r="290" spans="1:7" ht="16.5" customHeight="1">
      <c r="A290" s="167"/>
      <c r="B290" s="168"/>
      <c r="C290" s="167"/>
      <c r="D290" s="167"/>
      <c r="E290" s="167"/>
      <c r="F290" s="167"/>
      <c r="G290" s="167"/>
    </row>
    <row r="291" spans="1:7" ht="16.5" customHeight="1">
      <c r="A291" s="167"/>
      <c r="B291" s="168"/>
      <c r="C291" s="167"/>
      <c r="D291" s="167"/>
      <c r="E291" s="167"/>
      <c r="F291" s="167"/>
      <c r="G291" s="167"/>
    </row>
    <row r="292" spans="1:7" ht="16.5" customHeight="1">
      <c r="A292" s="167"/>
      <c r="B292" s="168"/>
      <c r="C292" s="167"/>
      <c r="D292" s="167"/>
      <c r="E292" s="167"/>
      <c r="F292" s="167"/>
      <c r="G292" s="167"/>
    </row>
    <row r="293" spans="1:7" ht="16.5" customHeight="1">
      <c r="A293" s="167"/>
      <c r="B293" s="168"/>
      <c r="C293" s="167"/>
      <c r="D293" s="167"/>
      <c r="E293" s="167"/>
      <c r="F293" s="167"/>
      <c r="G293" s="167"/>
    </row>
    <row r="294" spans="1:7" ht="16.5" customHeight="1">
      <c r="A294" s="167"/>
      <c r="B294" s="168"/>
      <c r="C294" s="167"/>
      <c r="D294" s="167"/>
      <c r="E294" s="167"/>
      <c r="F294" s="167"/>
      <c r="G294" s="167"/>
    </row>
    <row r="295" spans="1:7" ht="16.5" customHeight="1">
      <c r="A295" s="167"/>
      <c r="B295" s="168"/>
      <c r="C295" s="167"/>
      <c r="D295" s="167"/>
      <c r="E295" s="167"/>
      <c r="F295" s="167"/>
      <c r="G295" s="167"/>
    </row>
    <row r="296" spans="1:7" ht="16.5" customHeight="1">
      <c r="A296" s="167"/>
      <c r="B296" s="168"/>
      <c r="C296" s="167"/>
      <c r="D296" s="167"/>
      <c r="E296" s="167"/>
      <c r="F296" s="167"/>
      <c r="G296" s="167"/>
    </row>
    <row r="297" spans="1:7" ht="16.5" customHeight="1">
      <c r="A297" s="167"/>
      <c r="B297" s="168"/>
      <c r="C297" s="167"/>
      <c r="D297" s="167"/>
      <c r="E297" s="167"/>
      <c r="F297" s="167"/>
      <c r="G297" s="167"/>
    </row>
    <row r="298" spans="1:7" ht="16.5" customHeight="1">
      <c r="A298" s="167"/>
      <c r="B298" s="168"/>
      <c r="C298" s="167"/>
      <c r="D298" s="167"/>
      <c r="E298" s="167"/>
      <c r="F298" s="167"/>
      <c r="G298" s="167"/>
    </row>
    <row r="299" spans="1:7" ht="16.5" customHeight="1">
      <c r="A299" s="167"/>
      <c r="B299" s="168"/>
      <c r="C299" s="167"/>
      <c r="D299" s="167"/>
      <c r="E299" s="167"/>
      <c r="F299" s="167"/>
      <c r="G299" s="167"/>
    </row>
    <row r="300" spans="1:7" ht="16.5" customHeight="1">
      <c r="A300" s="167"/>
      <c r="B300" s="168"/>
      <c r="C300" s="167"/>
      <c r="D300" s="167"/>
      <c r="E300" s="167"/>
      <c r="F300" s="167"/>
      <c r="G300" s="167"/>
    </row>
    <row r="301" spans="1:7" ht="16.5" customHeight="1">
      <c r="A301" s="167"/>
      <c r="B301" s="168"/>
      <c r="C301" s="167"/>
      <c r="D301" s="167"/>
      <c r="E301" s="167"/>
      <c r="F301" s="167"/>
      <c r="G301" s="167"/>
    </row>
    <row r="302" spans="1:7" ht="16.5" customHeight="1">
      <c r="A302" s="167"/>
      <c r="B302" s="168"/>
      <c r="C302" s="167"/>
      <c r="D302" s="167"/>
      <c r="E302" s="167"/>
      <c r="F302" s="167"/>
      <c r="G302" s="167"/>
    </row>
    <row r="303" spans="1:7" ht="16.5" customHeight="1">
      <c r="A303" s="167"/>
      <c r="B303" s="168"/>
      <c r="C303" s="167"/>
      <c r="D303" s="167"/>
      <c r="E303" s="167"/>
      <c r="F303" s="167"/>
      <c r="G303" s="167"/>
    </row>
    <row r="304" spans="1:7" ht="16.5" customHeight="1">
      <c r="A304" s="167"/>
      <c r="B304" s="168"/>
      <c r="C304" s="167"/>
      <c r="D304" s="167"/>
      <c r="E304" s="167"/>
      <c r="F304" s="167"/>
      <c r="G304" s="167"/>
    </row>
    <row r="305" spans="1:7" ht="16.5" customHeight="1">
      <c r="A305" s="167"/>
      <c r="B305" s="168"/>
      <c r="C305" s="167"/>
      <c r="D305" s="167"/>
      <c r="E305" s="167"/>
      <c r="F305" s="167"/>
      <c r="G305" s="167"/>
    </row>
    <row r="306" spans="1:7" ht="16.5" customHeight="1">
      <c r="A306" s="167"/>
      <c r="B306" s="168"/>
      <c r="C306" s="167"/>
      <c r="D306" s="167"/>
      <c r="E306" s="167"/>
      <c r="F306" s="167"/>
      <c r="G306" s="167"/>
    </row>
    <row r="307" spans="1:7" ht="16.5" customHeight="1">
      <c r="A307" s="167"/>
      <c r="B307" s="168"/>
      <c r="C307" s="167"/>
      <c r="D307" s="167"/>
      <c r="E307" s="167"/>
      <c r="F307" s="167"/>
      <c r="G307" s="167"/>
    </row>
    <row r="308" spans="1:7" ht="16.5" customHeight="1">
      <c r="A308" s="167"/>
      <c r="B308" s="168"/>
      <c r="C308" s="167"/>
      <c r="D308" s="167"/>
      <c r="E308" s="167"/>
      <c r="F308" s="167"/>
      <c r="G308" s="167"/>
    </row>
    <row r="309" spans="1:7" ht="16.5" customHeight="1">
      <c r="A309" s="167"/>
      <c r="B309" s="168"/>
      <c r="C309" s="167"/>
      <c r="D309" s="167"/>
      <c r="E309" s="167"/>
      <c r="F309" s="167"/>
      <c r="G309" s="167"/>
    </row>
    <row r="310" spans="1:7" ht="16.5" customHeight="1">
      <c r="A310" s="167"/>
      <c r="B310" s="168"/>
      <c r="C310" s="167"/>
      <c r="D310" s="167"/>
      <c r="E310" s="167"/>
      <c r="F310" s="167"/>
      <c r="G310" s="167"/>
    </row>
    <row r="311" spans="1:7" ht="16.5" customHeight="1">
      <c r="A311" s="167"/>
      <c r="B311" s="168"/>
      <c r="C311" s="167"/>
      <c r="D311" s="167"/>
      <c r="E311" s="167"/>
      <c r="F311" s="167"/>
      <c r="G311" s="167"/>
    </row>
    <row r="312" spans="1:7" ht="16.5" customHeight="1">
      <c r="A312" s="167"/>
      <c r="B312" s="168"/>
      <c r="C312" s="167"/>
      <c r="D312" s="167"/>
      <c r="E312" s="167"/>
      <c r="F312" s="167"/>
      <c r="G312" s="167"/>
    </row>
    <row r="313" spans="1:7" ht="16.5" customHeight="1">
      <c r="A313" s="167"/>
      <c r="B313" s="168"/>
      <c r="C313" s="167"/>
      <c r="D313" s="167"/>
      <c r="E313" s="167"/>
      <c r="F313" s="167"/>
      <c r="G313" s="167"/>
    </row>
    <row r="314" spans="1:7" ht="16.5" customHeight="1">
      <c r="A314" s="167"/>
      <c r="B314" s="168"/>
      <c r="C314" s="167"/>
      <c r="D314" s="167"/>
      <c r="E314" s="167"/>
      <c r="F314" s="167"/>
      <c r="G314" s="167"/>
    </row>
    <row r="315" spans="1:7" ht="16.5" customHeight="1">
      <c r="A315" s="167"/>
      <c r="B315" s="168"/>
      <c r="C315" s="167"/>
      <c r="D315" s="167"/>
      <c r="E315" s="167"/>
      <c r="F315" s="167"/>
      <c r="G315" s="167"/>
    </row>
    <row r="316" spans="1:7" ht="16.5" customHeight="1">
      <c r="A316" s="167"/>
      <c r="B316" s="168"/>
      <c r="C316" s="167"/>
      <c r="D316" s="167"/>
      <c r="E316" s="167"/>
      <c r="F316" s="167"/>
      <c r="G316" s="167"/>
    </row>
    <row r="317" spans="1:7" ht="16.5" customHeight="1">
      <c r="A317" s="167"/>
      <c r="B317" s="168"/>
      <c r="C317" s="167"/>
      <c r="D317" s="167"/>
      <c r="E317" s="167"/>
      <c r="F317" s="167"/>
      <c r="G317" s="167"/>
    </row>
    <row r="318" spans="1:7" ht="16.5" customHeight="1">
      <c r="A318" s="167"/>
      <c r="B318" s="168"/>
      <c r="C318" s="167"/>
      <c r="D318" s="167"/>
      <c r="E318" s="167"/>
      <c r="F318" s="167"/>
      <c r="G318" s="167"/>
    </row>
    <row r="319" spans="1:7" ht="16.5" customHeight="1">
      <c r="A319" s="167"/>
      <c r="B319" s="168"/>
      <c r="C319" s="167"/>
      <c r="D319" s="167"/>
      <c r="E319" s="167"/>
      <c r="F319" s="167"/>
      <c r="G319" s="167"/>
    </row>
    <row r="320" spans="1:7" ht="16.5" customHeight="1">
      <c r="A320" s="167"/>
      <c r="B320" s="168"/>
      <c r="C320" s="167"/>
      <c r="D320" s="167"/>
      <c r="E320" s="167"/>
      <c r="F320" s="167"/>
      <c r="G320" s="167"/>
    </row>
    <row r="321" spans="1:7" ht="16.5" customHeight="1">
      <c r="A321" s="167"/>
      <c r="B321" s="168"/>
      <c r="C321" s="167"/>
      <c r="D321" s="167"/>
      <c r="E321" s="167"/>
      <c r="F321" s="167"/>
      <c r="G321" s="167"/>
    </row>
    <row r="322" spans="1:7" ht="16.5" customHeight="1">
      <c r="A322" s="167"/>
      <c r="B322" s="168"/>
      <c r="C322" s="167"/>
      <c r="D322" s="167"/>
      <c r="E322" s="167"/>
      <c r="F322" s="167"/>
      <c r="G322" s="167"/>
    </row>
    <row r="323" spans="1:7" ht="16.5" customHeight="1">
      <c r="A323" s="167"/>
      <c r="B323" s="168"/>
      <c r="C323" s="167"/>
      <c r="D323" s="167"/>
      <c r="E323" s="167"/>
      <c r="F323" s="167"/>
      <c r="G323" s="167"/>
    </row>
    <row r="324" spans="1:7" ht="16.5" customHeight="1">
      <c r="A324" s="167"/>
      <c r="B324" s="168"/>
      <c r="C324" s="167"/>
      <c r="D324" s="167"/>
      <c r="E324" s="167"/>
      <c r="F324" s="167"/>
      <c r="G324" s="167"/>
    </row>
    <row r="325" spans="1:7" ht="16.5" customHeight="1">
      <c r="A325" s="167"/>
      <c r="B325" s="168"/>
      <c r="C325" s="167"/>
      <c r="D325" s="167"/>
      <c r="E325" s="167"/>
      <c r="F325" s="167"/>
      <c r="G325" s="167"/>
    </row>
    <row r="326" spans="1:7" ht="16.5" customHeight="1">
      <c r="A326" s="167"/>
      <c r="B326" s="168"/>
      <c r="C326" s="167"/>
      <c r="D326" s="167"/>
      <c r="E326" s="167"/>
      <c r="F326" s="167"/>
      <c r="G326" s="167"/>
    </row>
    <row r="327" spans="1:7" ht="16.5" customHeight="1">
      <c r="A327" s="167"/>
      <c r="B327" s="168"/>
      <c r="C327" s="167"/>
      <c r="D327" s="167"/>
      <c r="E327" s="167"/>
      <c r="F327" s="167"/>
      <c r="G327" s="167"/>
    </row>
    <row r="328" spans="1:7" ht="16.5" customHeight="1">
      <c r="A328" s="167"/>
      <c r="B328" s="168"/>
      <c r="C328" s="167"/>
      <c r="D328" s="167"/>
      <c r="E328" s="167"/>
      <c r="F328" s="167"/>
      <c r="G328" s="167"/>
    </row>
    <row r="329" spans="1:7" ht="16.5" customHeight="1">
      <c r="A329" s="167"/>
      <c r="B329" s="168"/>
      <c r="C329" s="167"/>
      <c r="D329" s="167"/>
      <c r="E329" s="167"/>
      <c r="F329" s="167"/>
      <c r="G329" s="167"/>
    </row>
    <row r="330" spans="1:7" ht="16.5" customHeight="1">
      <c r="A330" s="167"/>
      <c r="B330" s="168"/>
      <c r="C330" s="167"/>
      <c r="D330" s="167"/>
      <c r="E330" s="167"/>
      <c r="F330" s="167"/>
      <c r="G330" s="167"/>
    </row>
    <row r="331" spans="1:7" ht="16.5" customHeight="1">
      <c r="A331" s="167"/>
      <c r="B331" s="168"/>
      <c r="C331" s="167"/>
      <c r="D331" s="167"/>
      <c r="E331" s="167"/>
      <c r="F331" s="167"/>
      <c r="G331" s="167"/>
    </row>
    <row r="332" spans="1:7" ht="16.5" customHeight="1">
      <c r="A332" s="167"/>
      <c r="B332" s="168"/>
      <c r="C332" s="167"/>
      <c r="D332" s="167"/>
      <c r="E332" s="167"/>
      <c r="F332" s="167"/>
      <c r="G332" s="167"/>
    </row>
    <row r="333" spans="1:7" ht="16.5" customHeight="1">
      <c r="A333" s="167"/>
      <c r="B333" s="168"/>
      <c r="C333" s="167"/>
      <c r="D333" s="167"/>
      <c r="E333" s="167"/>
      <c r="F333" s="167"/>
      <c r="G333" s="167"/>
    </row>
    <row r="334" spans="1:7" ht="16.5" customHeight="1">
      <c r="A334" s="167"/>
      <c r="B334" s="168"/>
      <c r="C334" s="167"/>
      <c r="D334" s="167"/>
      <c r="E334" s="167"/>
      <c r="F334" s="167"/>
      <c r="G334" s="167"/>
    </row>
    <row r="335" spans="1:7" ht="16.5" customHeight="1">
      <c r="A335" s="167"/>
      <c r="B335" s="168"/>
      <c r="C335" s="167"/>
      <c r="D335" s="167"/>
      <c r="E335" s="167"/>
      <c r="F335" s="167"/>
      <c r="G335" s="167"/>
    </row>
    <row r="336" spans="1:7" ht="16.5" customHeight="1">
      <c r="A336" s="167"/>
      <c r="B336" s="168"/>
      <c r="C336" s="167"/>
      <c r="D336" s="167"/>
      <c r="E336" s="167"/>
      <c r="F336" s="167"/>
      <c r="G336" s="167"/>
    </row>
    <row r="337" spans="1:7" ht="16.5" customHeight="1">
      <c r="A337" s="167"/>
      <c r="B337" s="168"/>
      <c r="C337" s="167"/>
      <c r="D337" s="167"/>
      <c r="E337" s="167"/>
      <c r="F337" s="167"/>
      <c r="G337" s="167"/>
    </row>
    <row r="338" spans="1:7" ht="16.5" customHeight="1">
      <c r="A338" s="167"/>
      <c r="B338" s="168"/>
      <c r="C338" s="167"/>
      <c r="D338" s="167"/>
      <c r="E338" s="167"/>
      <c r="F338" s="167"/>
      <c r="G338" s="167"/>
    </row>
    <row r="339" spans="1:7" ht="16.5" customHeight="1">
      <c r="A339" s="167"/>
      <c r="B339" s="168"/>
      <c r="C339" s="167"/>
      <c r="D339" s="167"/>
      <c r="E339" s="167"/>
      <c r="F339" s="167"/>
      <c r="G339" s="167"/>
    </row>
    <row r="340" spans="1:7" ht="16.5" customHeight="1">
      <c r="A340" s="167"/>
      <c r="B340" s="168"/>
      <c r="C340" s="167"/>
      <c r="D340" s="167"/>
      <c r="E340" s="167"/>
      <c r="F340" s="167"/>
      <c r="G340" s="167"/>
    </row>
    <row r="341" spans="1:7" ht="16.5" customHeight="1">
      <c r="A341" s="167"/>
      <c r="B341" s="168"/>
      <c r="C341" s="167"/>
      <c r="D341" s="167"/>
      <c r="E341" s="167"/>
      <c r="F341" s="167"/>
      <c r="G341" s="167"/>
    </row>
    <row r="342" spans="1:7" ht="16.5" customHeight="1">
      <c r="A342" s="167"/>
      <c r="B342" s="168"/>
      <c r="C342" s="167"/>
      <c r="D342" s="167"/>
      <c r="E342" s="167"/>
      <c r="F342" s="167"/>
      <c r="G342" s="167"/>
    </row>
    <row r="343" spans="1:7" ht="16.5" customHeight="1">
      <c r="A343" s="167"/>
      <c r="B343" s="168"/>
      <c r="C343" s="167"/>
      <c r="D343" s="167"/>
      <c r="E343" s="167"/>
      <c r="F343" s="167"/>
      <c r="G343" s="167"/>
    </row>
    <row r="344" spans="1:7" ht="16.5" customHeight="1">
      <c r="A344" s="167"/>
      <c r="B344" s="168"/>
      <c r="C344" s="167"/>
      <c r="D344" s="167"/>
      <c r="E344" s="167"/>
      <c r="F344" s="167"/>
      <c r="G344" s="167"/>
    </row>
    <row r="345" spans="1:7" ht="16.5" customHeight="1">
      <c r="A345" s="167"/>
      <c r="B345" s="168"/>
      <c r="C345" s="167"/>
      <c r="D345" s="167"/>
      <c r="E345" s="167"/>
      <c r="F345" s="167"/>
      <c r="G345" s="167"/>
    </row>
    <row r="346" spans="1:7" ht="16.5" customHeight="1">
      <c r="A346" s="167"/>
      <c r="B346" s="168"/>
      <c r="C346" s="167"/>
      <c r="D346" s="167"/>
      <c r="E346" s="167"/>
      <c r="F346" s="167"/>
      <c r="G346" s="167"/>
    </row>
    <row r="347" spans="1:7" ht="16.5" customHeight="1">
      <c r="A347" s="167"/>
      <c r="B347" s="168"/>
      <c r="C347" s="167"/>
      <c r="D347" s="167"/>
      <c r="E347" s="167"/>
      <c r="F347" s="167"/>
      <c r="G347" s="167"/>
    </row>
    <row r="348" spans="1:7" ht="16.5" customHeight="1">
      <c r="A348" s="167"/>
      <c r="B348" s="168"/>
      <c r="C348" s="167"/>
      <c r="D348" s="167"/>
      <c r="E348" s="167"/>
      <c r="F348" s="167"/>
      <c r="G348" s="167"/>
    </row>
    <row r="349" spans="1:7" ht="16.5" customHeight="1">
      <c r="A349" s="167"/>
      <c r="B349" s="168"/>
      <c r="C349" s="167"/>
      <c r="D349" s="167"/>
      <c r="E349" s="167"/>
      <c r="F349" s="167"/>
      <c r="G349" s="167"/>
    </row>
    <row r="350" spans="1:7" ht="16.5" customHeight="1">
      <c r="A350" s="167"/>
      <c r="B350" s="168"/>
      <c r="C350" s="167"/>
      <c r="D350" s="167"/>
      <c r="E350" s="167"/>
      <c r="F350" s="167"/>
      <c r="G350" s="167"/>
    </row>
    <row r="351" spans="1:7" ht="16.5" customHeight="1">
      <c r="A351" s="167"/>
      <c r="B351" s="168"/>
      <c r="C351" s="167"/>
      <c r="D351" s="167"/>
      <c r="E351" s="167"/>
      <c r="F351" s="167"/>
      <c r="G351" s="167"/>
    </row>
    <row r="352" spans="1:7" ht="16.5" customHeight="1">
      <c r="A352" s="167"/>
      <c r="B352" s="168"/>
      <c r="C352" s="167"/>
      <c r="D352" s="167"/>
      <c r="E352" s="167"/>
      <c r="F352" s="167"/>
      <c r="G352" s="167"/>
    </row>
    <row r="353" spans="1:7" ht="16.5" customHeight="1">
      <c r="A353" s="167"/>
      <c r="B353" s="168"/>
      <c r="C353" s="167"/>
      <c r="D353" s="167"/>
      <c r="E353" s="167"/>
      <c r="F353" s="167"/>
      <c r="G353" s="167"/>
    </row>
    <row r="354" spans="1:7" ht="16.5" customHeight="1">
      <c r="A354" s="167"/>
      <c r="B354" s="168"/>
      <c r="C354" s="167"/>
      <c r="D354" s="167"/>
      <c r="E354" s="167"/>
      <c r="F354" s="167"/>
      <c r="G354" s="167"/>
    </row>
    <row r="355" spans="1:7" ht="16.5" customHeight="1">
      <c r="A355" s="167"/>
      <c r="B355" s="168"/>
      <c r="C355" s="167"/>
      <c r="D355" s="167"/>
      <c r="E355" s="167"/>
      <c r="F355" s="167"/>
      <c r="G355" s="167"/>
    </row>
    <row r="356" spans="1:7" ht="16.5" customHeight="1">
      <c r="A356" s="167"/>
      <c r="B356" s="168"/>
      <c r="C356" s="167"/>
      <c r="D356" s="167"/>
      <c r="E356" s="167"/>
      <c r="F356" s="167"/>
      <c r="G356" s="167"/>
    </row>
    <row r="357" spans="1:7" ht="16.5" customHeight="1">
      <c r="A357" s="167"/>
      <c r="B357" s="168"/>
      <c r="C357" s="167"/>
      <c r="D357" s="167"/>
      <c r="E357" s="167"/>
      <c r="F357" s="167"/>
      <c r="G357" s="167"/>
    </row>
    <row r="358" spans="1:7" ht="16.5" customHeight="1">
      <c r="A358" s="167"/>
      <c r="B358" s="168"/>
      <c r="C358" s="167"/>
      <c r="D358" s="167"/>
      <c r="E358" s="167"/>
      <c r="F358" s="167"/>
      <c r="G358" s="167"/>
    </row>
    <row r="359" spans="1:7" ht="16.5" customHeight="1">
      <c r="A359" s="167"/>
      <c r="B359" s="168"/>
      <c r="C359" s="167"/>
      <c r="D359" s="167"/>
      <c r="E359" s="167"/>
      <c r="F359" s="167"/>
      <c r="G359" s="167"/>
    </row>
    <row r="360" spans="1:7" ht="16.5" customHeight="1">
      <c r="A360" s="167"/>
      <c r="B360" s="168"/>
      <c r="C360" s="167"/>
      <c r="D360" s="167"/>
      <c r="E360" s="167"/>
      <c r="F360" s="167"/>
      <c r="G360" s="167"/>
    </row>
    <row r="361" spans="1:7" ht="16.5" customHeight="1">
      <c r="A361" s="167"/>
      <c r="B361" s="168"/>
      <c r="C361" s="167"/>
      <c r="D361" s="167"/>
      <c r="E361" s="167"/>
      <c r="F361" s="167"/>
      <c r="G361" s="167"/>
    </row>
    <row r="362" spans="1:7" ht="16.5" customHeight="1">
      <c r="A362" s="167"/>
      <c r="B362" s="168"/>
      <c r="C362" s="167"/>
      <c r="D362" s="167"/>
      <c r="E362" s="167"/>
      <c r="F362" s="167"/>
      <c r="G362" s="167"/>
    </row>
    <row r="363" spans="1:7" ht="16.5" customHeight="1">
      <c r="A363" s="167"/>
      <c r="B363" s="168"/>
      <c r="C363" s="167"/>
      <c r="D363" s="167"/>
      <c r="E363" s="167"/>
      <c r="F363" s="167"/>
      <c r="G363" s="167"/>
    </row>
    <row r="364" spans="1:7" ht="16.5" customHeight="1">
      <c r="A364" s="167"/>
      <c r="B364" s="168"/>
      <c r="C364" s="167"/>
      <c r="D364" s="167"/>
      <c r="E364" s="167"/>
      <c r="F364" s="167"/>
      <c r="G364" s="167"/>
    </row>
    <row r="365" spans="1:7" ht="16.5" customHeight="1">
      <c r="A365" s="167"/>
      <c r="B365" s="168"/>
      <c r="C365" s="167"/>
      <c r="D365" s="167"/>
      <c r="E365" s="167"/>
      <c r="F365" s="167"/>
      <c r="G365" s="167"/>
    </row>
    <row r="366" spans="1:7" ht="16.5" customHeight="1">
      <c r="A366" s="167"/>
      <c r="B366" s="168"/>
      <c r="C366" s="167"/>
      <c r="D366" s="167"/>
      <c r="E366" s="167"/>
      <c r="F366" s="167"/>
      <c r="G366" s="167"/>
    </row>
    <row r="367" spans="1:7" ht="16.5" customHeight="1">
      <c r="A367" s="167"/>
      <c r="B367" s="168"/>
      <c r="C367" s="167"/>
      <c r="D367" s="167"/>
      <c r="E367" s="167"/>
      <c r="F367" s="167"/>
      <c r="G367" s="167"/>
    </row>
    <row r="368" spans="1:7" ht="16.5" customHeight="1">
      <c r="A368" s="167"/>
      <c r="B368" s="168"/>
      <c r="C368" s="167"/>
      <c r="D368" s="167"/>
      <c r="E368" s="167"/>
      <c r="F368" s="167"/>
      <c r="G368" s="167"/>
    </row>
    <row r="369" spans="1:7" ht="16.5" customHeight="1">
      <c r="A369" s="167"/>
      <c r="B369" s="168"/>
      <c r="C369" s="167"/>
      <c r="D369" s="167"/>
      <c r="E369" s="167"/>
      <c r="F369" s="167"/>
      <c r="G369" s="167"/>
    </row>
    <row r="370" spans="1:7" ht="16.5" customHeight="1">
      <c r="A370" s="167"/>
      <c r="B370" s="168"/>
      <c r="C370" s="167"/>
      <c r="D370" s="167"/>
      <c r="E370" s="167"/>
      <c r="F370" s="167"/>
      <c r="G370" s="167"/>
    </row>
    <row r="371" spans="1:7" ht="16.5" customHeight="1">
      <c r="A371" s="167"/>
      <c r="B371" s="168"/>
      <c r="C371" s="167"/>
      <c r="D371" s="167"/>
      <c r="E371" s="167"/>
      <c r="F371" s="167"/>
      <c r="G371" s="167"/>
    </row>
    <row r="372" spans="1:7" ht="16.5" customHeight="1">
      <c r="A372" s="167"/>
      <c r="B372" s="168"/>
      <c r="C372" s="167"/>
      <c r="D372" s="167"/>
      <c r="E372" s="167"/>
      <c r="F372" s="167"/>
      <c r="G372" s="167"/>
    </row>
    <row r="373" spans="1:7" ht="16.5" customHeight="1">
      <c r="A373" s="167"/>
      <c r="B373" s="168"/>
      <c r="C373" s="167"/>
      <c r="D373" s="167"/>
      <c r="E373" s="167"/>
      <c r="F373" s="167"/>
      <c r="G373" s="167"/>
    </row>
    <row r="374" spans="1:7" ht="16.5" customHeight="1">
      <c r="A374" s="167"/>
      <c r="B374" s="168"/>
      <c r="C374" s="167"/>
      <c r="D374" s="167"/>
      <c r="E374" s="167"/>
      <c r="F374" s="167"/>
      <c r="G374" s="167"/>
    </row>
    <row r="375" spans="1:7" ht="16.5" customHeight="1">
      <c r="A375" s="167"/>
      <c r="B375" s="168"/>
      <c r="C375" s="167"/>
      <c r="D375" s="167"/>
      <c r="E375" s="167"/>
      <c r="F375" s="167"/>
      <c r="G375" s="167"/>
    </row>
    <row r="376" spans="1:7" ht="16.5" customHeight="1">
      <c r="A376" s="167"/>
      <c r="B376" s="168"/>
      <c r="C376" s="167"/>
      <c r="D376" s="167"/>
      <c r="E376" s="167"/>
      <c r="F376" s="167"/>
      <c r="G376" s="167"/>
    </row>
    <row r="377" spans="1:7" ht="16.5" customHeight="1">
      <c r="A377" s="167"/>
      <c r="B377" s="168"/>
      <c r="C377" s="167"/>
      <c r="D377" s="167"/>
      <c r="E377" s="167"/>
      <c r="F377" s="167"/>
      <c r="G377" s="167"/>
    </row>
    <row r="378" spans="1:7" ht="16.5" customHeight="1">
      <c r="A378" s="167"/>
      <c r="B378" s="168"/>
      <c r="C378" s="167"/>
      <c r="D378" s="167"/>
      <c r="E378" s="167"/>
      <c r="F378" s="167"/>
      <c r="G378" s="167"/>
    </row>
    <row r="379" spans="1:7" ht="16.5" customHeight="1">
      <c r="A379" s="167"/>
      <c r="B379" s="168"/>
      <c r="C379" s="167"/>
      <c r="D379" s="167"/>
      <c r="E379" s="167"/>
      <c r="F379" s="167"/>
      <c r="G379" s="167"/>
    </row>
    <row r="380" spans="1:7" ht="16.5" customHeight="1">
      <c r="A380" s="167"/>
      <c r="B380" s="168"/>
      <c r="C380" s="167"/>
      <c r="D380" s="167"/>
      <c r="E380" s="167"/>
      <c r="F380" s="167"/>
      <c r="G380" s="167"/>
    </row>
    <row r="381" spans="1:7" ht="16.5" customHeight="1">
      <c r="A381" s="167"/>
      <c r="B381" s="168"/>
      <c r="C381" s="167"/>
      <c r="D381" s="167"/>
      <c r="E381" s="167"/>
      <c r="F381" s="167"/>
      <c r="G381" s="167"/>
    </row>
    <row r="382" spans="1:7" ht="16.5" customHeight="1">
      <c r="A382" s="167"/>
      <c r="B382" s="168"/>
      <c r="C382" s="167"/>
      <c r="D382" s="167"/>
      <c r="E382" s="167"/>
      <c r="F382" s="167"/>
      <c r="G382" s="167"/>
    </row>
    <row r="383" spans="1:7" ht="16.5" customHeight="1">
      <c r="A383" s="167"/>
      <c r="B383" s="168"/>
      <c r="C383" s="167"/>
      <c r="D383" s="167"/>
      <c r="E383" s="167"/>
      <c r="F383" s="167"/>
      <c r="G383" s="167"/>
    </row>
    <row r="384" spans="1:7" ht="16.5" customHeight="1">
      <c r="A384" s="167"/>
      <c r="B384" s="168"/>
      <c r="C384" s="167"/>
      <c r="D384" s="167"/>
      <c r="E384" s="167"/>
      <c r="F384" s="167"/>
      <c r="G384" s="167"/>
    </row>
    <row r="385" spans="1:7" ht="16.5" customHeight="1">
      <c r="A385" s="167"/>
      <c r="B385" s="168"/>
      <c r="C385" s="167"/>
      <c r="D385" s="167"/>
      <c r="E385" s="167"/>
      <c r="F385" s="167"/>
      <c r="G385" s="167"/>
    </row>
    <row r="386" spans="1:7" ht="16.5" customHeight="1">
      <c r="A386" s="167"/>
      <c r="B386" s="168"/>
      <c r="C386" s="167"/>
      <c r="D386" s="167"/>
      <c r="E386" s="167"/>
      <c r="F386" s="167"/>
      <c r="G386" s="167"/>
    </row>
    <row r="387" spans="1:7" ht="16.5" customHeight="1">
      <c r="A387" s="167"/>
      <c r="B387" s="168"/>
      <c r="C387" s="167"/>
      <c r="D387" s="167"/>
      <c r="E387" s="167"/>
      <c r="F387" s="167"/>
      <c r="G387" s="167"/>
    </row>
    <row r="388" spans="1:7" ht="16.5" customHeight="1">
      <c r="A388" s="167"/>
      <c r="B388" s="168"/>
      <c r="C388" s="167"/>
      <c r="D388" s="167"/>
      <c r="E388" s="167"/>
      <c r="F388" s="167"/>
      <c r="G388" s="167"/>
    </row>
    <row r="389" spans="1:7" ht="16.5" customHeight="1">
      <c r="A389" s="167"/>
      <c r="B389" s="168"/>
      <c r="C389" s="167"/>
      <c r="D389" s="167"/>
      <c r="E389" s="167"/>
      <c r="F389" s="167"/>
      <c r="G389" s="167"/>
    </row>
    <row r="390" spans="1:7" ht="16.5" customHeight="1">
      <c r="A390" s="167"/>
      <c r="B390" s="168"/>
      <c r="C390" s="167"/>
      <c r="D390" s="167"/>
      <c r="E390" s="167"/>
      <c r="F390" s="167"/>
      <c r="G390" s="167"/>
    </row>
    <row r="391" spans="1:7" ht="16.5" customHeight="1">
      <c r="A391" s="167"/>
      <c r="B391" s="168"/>
      <c r="C391" s="167"/>
      <c r="D391" s="167"/>
      <c r="E391" s="167"/>
      <c r="F391" s="167"/>
      <c r="G391" s="167"/>
    </row>
    <row r="392" spans="1:7" ht="16.5" customHeight="1">
      <c r="A392" s="167"/>
      <c r="B392" s="168"/>
      <c r="C392" s="167"/>
      <c r="D392" s="167"/>
      <c r="E392" s="167"/>
      <c r="F392" s="167"/>
      <c r="G392" s="167"/>
    </row>
    <row r="393" spans="1:7" ht="16.5" customHeight="1">
      <c r="A393" s="167"/>
      <c r="B393" s="168"/>
      <c r="C393" s="167"/>
      <c r="D393" s="167"/>
      <c r="E393" s="167"/>
      <c r="F393" s="167"/>
      <c r="G393" s="167"/>
    </row>
    <row r="394" spans="1:7" ht="16.5" customHeight="1">
      <c r="A394" s="167"/>
      <c r="B394" s="168"/>
      <c r="C394" s="167"/>
      <c r="D394" s="167"/>
      <c r="E394" s="167"/>
      <c r="F394" s="167"/>
      <c r="G394" s="167"/>
    </row>
    <row r="395" spans="1:7" ht="16.5" customHeight="1">
      <c r="A395" s="167"/>
      <c r="B395" s="168"/>
      <c r="C395" s="167"/>
      <c r="D395" s="167"/>
      <c r="E395" s="167"/>
      <c r="F395" s="167"/>
      <c r="G395" s="167"/>
    </row>
    <row r="396" spans="1:7" ht="16.5" customHeight="1">
      <c r="A396" s="167"/>
      <c r="B396" s="168"/>
      <c r="C396" s="167"/>
      <c r="D396" s="167"/>
      <c r="E396" s="167"/>
      <c r="F396" s="167"/>
      <c r="G396" s="167"/>
    </row>
    <row r="397" spans="1:7" ht="16.5" customHeight="1">
      <c r="A397" s="167"/>
      <c r="B397" s="168"/>
      <c r="C397" s="167"/>
      <c r="D397" s="167"/>
      <c r="E397" s="167"/>
      <c r="F397" s="167"/>
      <c r="G397" s="167"/>
    </row>
    <row r="398" spans="1:7" ht="16.5" customHeight="1">
      <c r="A398" s="167"/>
      <c r="B398" s="168"/>
      <c r="C398" s="167"/>
      <c r="D398" s="167"/>
      <c r="E398" s="167"/>
      <c r="F398" s="167"/>
      <c r="G398" s="167"/>
    </row>
    <row r="399" spans="1:7" ht="16.5" customHeight="1">
      <c r="A399" s="167"/>
      <c r="B399" s="168"/>
      <c r="C399" s="167"/>
      <c r="D399" s="167"/>
      <c r="E399" s="167"/>
      <c r="F399" s="167"/>
      <c r="G399" s="167"/>
    </row>
    <row r="400" spans="1:7" ht="16.5" customHeight="1">
      <c r="A400" s="167"/>
      <c r="B400" s="168"/>
      <c r="C400" s="167"/>
      <c r="D400" s="167"/>
      <c r="E400" s="167"/>
      <c r="F400" s="167"/>
      <c r="G400" s="167"/>
    </row>
    <row r="401" spans="1:7" ht="16.5" customHeight="1">
      <c r="A401" s="167"/>
      <c r="B401" s="168"/>
      <c r="C401" s="167"/>
      <c r="D401" s="167"/>
      <c r="E401" s="167"/>
      <c r="F401" s="167"/>
      <c r="G401" s="167"/>
    </row>
    <row r="402" spans="1:7" ht="16.5" customHeight="1">
      <c r="A402" s="167"/>
      <c r="B402" s="168"/>
      <c r="C402" s="167"/>
      <c r="D402" s="167"/>
      <c r="E402" s="167"/>
      <c r="F402" s="167"/>
      <c r="G402" s="167"/>
    </row>
    <row r="403" spans="1:7" ht="16.5" customHeight="1">
      <c r="A403" s="167"/>
      <c r="B403" s="168"/>
      <c r="C403" s="167"/>
      <c r="D403" s="167"/>
      <c r="E403" s="167"/>
      <c r="F403" s="167"/>
      <c r="G403" s="167"/>
    </row>
    <row r="404" spans="1:7" ht="16.5" customHeight="1">
      <c r="A404" s="167"/>
      <c r="B404" s="168"/>
      <c r="C404" s="167"/>
      <c r="D404" s="167"/>
      <c r="E404" s="167"/>
      <c r="F404" s="167"/>
      <c r="G404" s="167"/>
    </row>
    <row r="405" spans="1:7" ht="16.5" customHeight="1">
      <c r="A405" s="167"/>
      <c r="B405" s="168"/>
      <c r="C405" s="167"/>
      <c r="D405" s="167"/>
      <c r="E405" s="167"/>
      <c r="F405" s="167"/>
      <c r="G405" s="167"/>
    </row>
    <row r="406" spans="1:7" ht="16.5" customHeight="1">
      <c r="A406" s="167"/>
      <c r="B406" s="168"/>
      <c r="C406" s="167"/>
      <c r="D406" s="167"/>
      <c r="E406" s="167"/>
      <c r="F406" s="167"/>
      <c r="G406" s="167"/>
    </row>
    <row r="407" spans="1:7" ht="16.5" customHeight="1">
      <c r="A407" s="167"/>
      <c r="B407" s="168"/>
      <c r="C407" s="167"/>
      <c r="D407" s="167"/>
      <c r="E407" s="167"/>
      <c r="F407" s="167"/>
      <c r="G407" s="167"/>
    </row>
    <row r="408" spans="1:7" ht="16.5" customHeight="1">
      <c r="A408" s="167"/>
      <c r="B408" s="168"/>
      <c r="C408" s="167"/>
      <c r="D408" s="167"/>
      <c r="E408" s="167"/>
      <c r="F408" s="167"/>
      <c r="G408" s="167"/>
    </row>
    <row r="409" spans="1:7" ht="16.5" customHeight="1">
      <c r="A409" s="167"/>
      <c r="B409" s="168"/>
      <c r="C409" s="167"/>
      <c r="D409" s="167"/>
      <c r="E409" s="167"/>
      <c r="F409" s="167"/>
      <c r="G409" s="167"/>
    </row>
    <row r="410" spans="1:7" ht="16.5" customHeight="1">
      <c r="A410" s="167"/>
      <c r="B410" s="168"/>
      <c r="C410" s="167"/>
      <c r="D410" s="167"/>
      <c r="E410" s="167"/>
      <c r="F410" s="167"/>
      <c r="G410" s="167"/>
    </row>
    <row r="411" spans="1:7" ht="16.5" customHeight="1">
      <c r="A411" s="167"/>
      <c r="B411" s="168"/>
      <c r="C411" s="167"/>
      <c r="D411" s="167"/>
      <c r="E411" s="167"/>
      <c r="F411" s="167"/>
      <c r="G411" s="167"/>
    </row>
    <row r="412" spans="1:7" ht="16.5" customHeight="1">
      <c r="A412" s="167"/>
      <c r="B412" s="168"/>
      <c r="C412" s="167"/>
      <c r="D412" s="167"/>
      <c r="E412" s="167"/>
      <c r="F412" s="167"/>
      <c r="G412" s="167"/>
    </row>
    <row r="413" spans="1:7" ht="16.5" customHeight="1">
      <c r="A413" s="167"/>
      <c r="B413" s="168"/>
      <c r="C413" s="167"/>
      <c r="D413" s="167"/>
      <c r="E413" s="167"/>
      <c r="F413" s="167"/>
      <c r="G413" s="167"/>
    </row>
    <row r="414" spans="1:7" ht="16.5" customHeight="1">
      <c r="A414" s="167"/>
      <c r="B414" s="168"/>
      <c r="C414" s="167"/>
      <c r="D414" s="167"/>
      <c r="E414" s="167"/>
      <c r="F414" s="167"/>
      <c r="G414" s="167"/>
    </row>
    <row r="415" spans="1:7" ht="16.5" customHeight="1">
      <c r="A415" s="167"/>
      <c r="B415" s="168"/>
      <c r="C415" s="167"/>
      <c r="D415" s="167"/>
      <c r="E415" s="167"/>
      <c r="F415" s="167"/>
      <c r="G415" s="167"/>
    </row>
    <row r="416" spans="1:7" ht="16.5" customHeight="1">
      <c r="A416" s="167"/>
      <c r="B416" s="168"/>
      <c r="C416" s="167"/>
      <c r="D416" s="167"/>
      <c r="E416" s="167"/>
      <c r="F416" s="167"/>
      <c r="G416" s="167"/>
    </row>
    <row r="417" spans="1:7" ht="16.5" customHeight="1">
      <c r="A417" s="167"/>
      <c r="B417" s="168"/>
      <c r="C417" s="167"/>
      <c r="D417" s="167"/>
      <c r="E417" s="167"/>
      <c r="F417" s="167"/>
      <c r="G417" s="167"/>
    </row>
    <row r="418" spans="1:7" ht="16.5" customHeight="1">
      <c r="A418" s="167"/>
      <c r="B418" s="168"/>
      <c r="C418" s="167"/>
      <c r="D418" s="167"/>
      <c r="E418" s="167"/>
      <c r="F418" s="167"/>
      <c r="G418" s="167"/>
    </row>
    <row r="419" spans="1:7" ht="16.5" customHeight="1">
      <c r="A419" s="167"/>
      <c r="B419" s="168"/>
      <c r="C419" s="167"/>
      <c r="D419" s="167"/>
      <c r="E419" s="167"/>
      <c r="F419" s="167"/>
      <c r="G419" s="167"/>
    </row>
    <row r="420" spans="1:7" ht="16.5" customHeight="1">
      <c r="A420" s="167"/>
      <c r="B420" s="168"/>
      <c r="C420" s="167"/>
      <c r="D420" s="167"/>
      <c r="E420" s="167"/>
      <c r="F420" s="167"/>
      <c r="G420" s="167"/>
    </row>
    <row r="421" spans="1:7" ht="16.5" customHeight="1">
      <c r="A421" s="167"/>
      <c r="B421" s="168"/>
      <c r="C421" s="167"/>
      <c r="D421" s="167"/>
      <c r="E421" s="167"/>
      <c r="F421" s="167"/>
      <c r="G421" s="167"/>
    </row>
    <row r="422" spans="1:7" ht="16.5" customHeight="1">
      <c r="A422" s="167"/>
      <c r="B422" s="168"/>
      <c r="C422" s="167"/>
      <c r="D422" s="167"/>
      <c r="E422" s="167"/>
      <c r="F422" s="167"/>
      <c r="G422" s="167"/>
    </row>
    <row r="423" spans="1:7" ht="16.5" customHeight="1">
      <c r="A423" s="167"/>
      <c r="B423" s="168"/>
      <c r="C423" s="167"/>
      <c r="D423" s="167"/>
      <c r="E423" s="167"/>
      <c r="F423" s="167"/>
      <c r="G423" s="167"/>
    </row>
    <row r="424" spans="1:7" ht="16.5" customHeight="1">
      <c r="A424" s="167"/>
      <c r="B424" s="168"/>
      <c r="C424" s="167"/>
      <c r="D424" s="167"/>
      <c r="E424" s="167"/>
      <c r="F424" s="167"/>
      <c r="G424" s="167"/>
    </row>
    <row r="425" spans="1:7" ht="16.5" customHeight="1">
      <c r="A425" s="167"/>
      <c r="B425" s="168"/>
      <c r="C425" s="167"/>
      <c r="D425" s="167"/>
      <c r="E425" s="167"/>
      <c r="F425" s="167"/>
      <c r="G425" s="167"/>
    </row>
    <row r="426" spans="1:7" ht="16.5" customHeight="1">
      <c r="A426" s="167"/>
      <c r="B426" s="168"/>
      <c r="C426" s="167"/>
      <c r="D426" s="167"/>
      <c r="E426" s="167"/>
      <c r="F426" s="167"/>
      <c r="G426" s="167"/>
    </row>
    <row r="427" spans="1:7" ht="16.5" customHeight="1">
      <c r="A427" s="167"/>
      <c r="B427" s="168"/>
      <c r="C427" s="167"/>
      <c r="D427" s="167"/>
      <c r="E427" s="167"/>
      <c r="F427" s="167"/>
      <c r="G427" s="167"/>
    </row>
    <row r="428" spans="1:7" ht="16.5" customHeight="1">
      <c r="A428" s="167"/>
      <c r="B428" s="168"/>
      <c r="C428" s="167"/>
      <c r="D428" s="167"/>
      <c r="E428" s="167"/>
      <c r="F428" s="167"/>
      <c r="G428" s="167"/>
    </row>
    <row r="429" spans="1:7" ht="16.5" customHeight="1">
      <c r="A429" s="167"/>
      <c r="B429" s="168"/>
      <c r="C429" s="167"/>
      <c r="D429" s="167"/>
      <c r="E429" s="167"/>
      <c r="F429" s="167"/>
      <c r="G429" s="167"/>
    </row>
    <row r="430" spans="1:7" ht="16.5" customHeight="1">
      <c r="A430" s="167"/>
      <c r="B430" s="168"/>
      <c r="C430" s="167"/>
      <c r="D430" s="167"/>
      <c r="E430" s="167"/>
      <c r="F430" s="167"/>
      <c r="G430" s="167"/>
    </row>
    <row r="431" spans="1:7" ht="16.5" customHeight="1">
      <c r="A431" s="167"/>
      <c r="B431" s="168"/>
      <c r="C431" s="167"/>
      <c r="D431" s="167"/>
      <c r="E431" s="167"/>
      <c r="F431" s="167"/>
      <c r="G431" s="167"/>
    </row>
    <row r="432" spans="1:7" ht="16.5" customHeight="1">
      <c r="A432" s="167"/>
      <c r="B432" s="168"/>
      <c r="C432" s="167"/>
      <c r="D432" s="167"/>
      <c r="E432" s="167"/>
      <c r="F432" s="167"/>
      <c r="G432" s="167"/>
    </row>
    <row r="433" spans="1:7" ht="16.5" customHeight="1">
      <c r="A433" s="167"/>
      <c r="B433" s="168"/>
      <c r="C433" s="167"/>
      <c r="D433" s="167"/>
      <c r="E433" s="167"/>
      <c r="F433" s="167"/>
      <c r="G433" s="167"/>
    </row>
    <row r="434" spans="1:7" ht="16.5" customHeight="1">
      <c r="A434" s="167"/>
      <c r="B434" s="168"/>
      <c r="C434" s="167"/>
      <c r="D434" s="167"/>
      <c r="E434" s="167"/>
      <c r="F434" s="167"/>
      <c r="G434" s="167"/>
    </row>
    <row r="435" spans="1:7" ht="16.5" customHeight="1">
      <c r="A435" s="167"/>
      <c r="B435" s="168"/>
      <c r="C435" s="167"/>
      <c r="D435" s="167"/>
      <c r="E435" s="167"/>
      <c r="F435" s="167"/>
      <c r="G435" s="167"/>
    </row>
    <row r="436" spans="1:7" ht="16.5" customHeight="1">
      <c r="A436" s="167"/>
      <c r="B436" s="168"/>
      <c r="C436" s="167"/>
      <c r="D436" s="167"/>
      <c r="E436" s="167"/>
      <c r="F436" s="167"/>
      <c r="G436" s="167"/>
    </row>
    <row r="437" spans="1:7" ht="16.5" customHeight="1">
      <c r="A437" s="167"/>
      <c r="B437" s="168"/>
      <c r="C437" s="167"/>
      <c r="D437" s="167"/>
      <c r="E437" s="167"/>
      <c r="F437" s="167"/>
      <c r="G437" s="167"/>
    </row>
    <row r="438" spans="1:7" ht="16.5" customHeight="1">
      <c r="A438" s="167"/>
      <c r="B438" s="168"/>
      <c r="C438" s="167"/>
      <c r="D438" s="167"/>
      <c r="E438" s="167"/>
      <c r="F438" s="167"/>
      <c r="G438" s="167"/>
    </row>
    <row r="439" spans="1:7" ht="16.5" customHeight="1">
      <c r="A439" s="167"/>
      <c r="B439" s="168"/>
      <c r="C439" s="167"/>
      <c r="D439" s="167"/>
      <c r="E439" s="167"/>
      <c r="F439" s="167"/>
      <c r="G439" s="167"/>
    </row>
    <row r="440" spans="1:7" ht="16.5" customHeight="1">
      <c r="A440" s="167"/>
      <c r="B440" s="168"/>
      <c r="C440" s="167"/>
      <c r="D440" s="167"/>
      <c r="E440" s="167"/>
      <c r="F440" s="167"/>
      <c r="G440" s="167"/>
    </row>
    <row r="441" spans="1:7" ht="16.5" customHeight="1">
      <c r="A441" s="167"/>
      <c r="B441" s="168"/>
      <c r="C441" s="167"/>
      <c r="D441" s="167"/>
      <c r="E441" s="167"/>
      <c r="F441" s="167"/>
      <c r="G441" s="167"/>
    </row>
    <row r="442" spans="1:7" ht="16.5" customHeight="1">
      <c r="A442" s="167"/>
      <c r="B442" s="168"/>
      <c r="C442" s="167"/>
      <c r="D442" s="167"/>
      <c r="E442" s="167"/>
      <c r="F442" s="167"/>
      <c r="G442" s="167"/>
    </row>
    <row r="443" spans="1:7" ht="16.5" customHeight="1">
      <c r="A443" s="167"/>
      <c r="B443" s="168"/>
      <c r="C443" s="167"/>
      <c r="D443" s="167"/>
      <c r="E443" s="167"/>
      <c r="F443" s="167"/>
      <c r="G443" s="167"/>
    </row>
    <row r="444" spans="1:7" ht="16.5" customHeight="1">
      <c r="A444" s="167"/>
      <c r="B444" s="168"/>
      <c r="C444" s="167"/>
      <c r="D444" s="167"/>
      <c r="E444" s="167"/>
      <c r="F444" s="167"/>
      <c r="G444" s="167"/>
    </row>
    <row r="445" spans="1:7" ht="16.5" customHeight="1">
      <c r="A445" s="167"/>
      <c r="B445" s="168"/>
      <c r="C445" s="167"/>
      <c r="D445" s="167"/>
      <c r="E445" s="167"/>
      <c r="F445" s="167"/>
      <c r="G445" s="167"/>
    </row>
    <row r="446" spans="1:7" ht="16.5" customHeight="1">
      <c r="A446" s="167"/>
      <c r="B446" s="168"/>
      <c r="C446" s="167"/>
      <c r="D446" s="167"/>
      <c r="E446" s="167"/>
      <c r="F446" s="167"/>
      <c r="G446" s="167"/>
    </row>
    <row r="447" spans="1:7" ht="16.5" customHeight="1">
      <c r="A447" s="167"/>
      <c r="B447" s="168"/>
      <c r="C447" s="167"/>
      <c r="D447" s="167"/>
      <c r="E447" s="167"/>
      <c r="F447" s="167"/>
      <c r="G447" s="167"/>
    </row>
    <row r="448" spans="1:7" ht="16.5" customHeight="1">
      <c r="A448" s="167"/>
      <c r="B448" s="168"/>
      <c r="C448" s="167"/>
      <c r="D448" s="167"/>
      <c r="E448" s="167"/>
      <c r="F448" s="167"/>
      <c r="G448" s="167"/>
    </row>
    <row r="449" spans="1:7" ht="16.5" customHeight="1">
      <c r="A449" s="167"/>
      <c r="B449" s="168"/>
      <c r="C449" s="167"/>
      <c r="D449" s="167"/>
      <c r="E449" s="167"/>
      <c r="F449" s="167"/>
      <c r="G449" s="167"/>
    </row>
    <row r="450" spans="1:7" ht="16.5" customHeight="1">
      <c r="A450" s="167"/>
      <c r="B450" s="168"/>
      <c r="C450" s="167"/>
      <c r="D450" s="167"/>
      <c r="E450" s="167"/>
      <c r="F450" s="167"/>
      <c r="G450" s="167"/>
    </row>
    <row r="451" spans="1:7" ht="16.5" customHeight="1">
      <c r="A451" s="167"/>
      <c r="B451" s="168"/>
      <c r="C451" s="167"/>
      <c r="D451" s="167"/>
      <c r="E451" s="167"/>
      <c r="F451" s="167"/>
      <c r="G451" s="167"/>
    </row>
    <row r="452" spans="1:7" ht="16.5" customHeight="1">
      <c r="A452" s="167"/>
      <c r="B452" s="168"/>
      <c r="C452" s="167"/>
      <c r="D452" s="167"/>
      <c r="E452" s="167"/>
      <c r="F452" s="167"/>
      <c r="G452" s="167"/>
    </row>
    <row r="453" spans="1:7" ht="16.5" customHeight="1">
      <c r="A453" s="167"/>
      <c r="B453" s="168"/>
      <c r="C453" s="167"/>
      <c r="D453" s="167"/>
      <c r="E453" s="167"/>
      <c r="F453" s="167"/>
      <c r="G453" s="167"/>
    </row>
    <row r="454" spans="1:7" ht="16.5" customHeight="1">
      <c r="A454" s="167"/>
      <c r="B454" s="168"/>
      <c r="C454" s="167"/>
      <c r="D454" s="167"/>
      <c r="E454" s="167"/>
      <c r="F454" s="167"/>
      <c r="G454" s="167"/>
    </row>
    <row r="455" spans="1:7" ht="16.5" customHeight="1">
      <c r="A455" s="167"/>
      <c r="B455" s="168"/>
      <c r="C455" s="167"/>
      <c r="D455" s="167"/>
      <c r="E455" s="167"/>
      <c r="F455" s="167"/>
      <c r="G455" s="167"/>
    </row>
    <row r="456" spans="1:7" ht="16.5" customHeight="1">
      <c r="A456" s="167"/>
      <c r="B456" s="168"/>
      <c r="C456" s="167"/>
      <c r="D456" s="167"/>
      <c r="E456" s="167"/>
      <c r="F456" s="167"/>
      <c r="G456" s="167"/>
    </row>
    <row r="457" spans="1:7" ht="16.5" customHeight="1">
      <c r="A457" s="167"/>
      <c r="B457" s="168"/>
      <c r="C457" s="167"/>
      <c r="D457" s="167"/>
      <c r="E457" s="167"/>
      <c r="F457" s="167"/>
      <c r="G457" s="167"/>
    </row>
    <row r="458" spans="1:7" ht="16.5" customHeight="1">
      <c r="A458" s="167"/>
      <c r="B458" s="168"/>
      <c r="C458" s="167"/>
      <c r="D458" s="167"/>
      <c r="E458" s="167"/>
      <c r="F458" s="167"/>
      <c r="G458" s="167"/>
    </row>
    <row r="459" spans="1:7" ht="16.5" customHeight="1">
      <c r="A459" s="167"/>
      <c r="B459" s="168"/>
      <c r="C459" s="167"/>
      <c r="D459" s="167"/>
      <c r="E459" s="167"/>
      <c r="F459" s="167"/>
      <c r="G459" s="167"/>
    </row>
    <row r="460" spans="1:7" ht="16.5" customHeight="1">
      <c r="A460" s="167"/>
      <c r="B460" s="168"/>
      <c r="C460" s="167"/>
      <c r="D460" s="167"/>
      <c r="E460" s="167"/>
      <c r="F460" s="167"/>
      <c r="G460" s="167"/>
    </row>
    <row r="461" spans="1:7" ht="16.5" customHeight="1">
      <c r="A461" s="167"/>
      <c r="B461" s="168"/>
      <c r="C461" s="167"/>
      <c r="D461" s="167"/>
      <c r="E461" s="167"/>
      <c r="F461" s="167"/>
      <c r="G461" s="167"/>
    </row>
    <row r="462" spans="1:7" ht="16.5" customHeight="1">
      <c r="A462" s="167"/>
      <c r="B462" s="168"/>
      <c r="C462" s="167"/>
      <c r="D462" s="167"/>
      <c r="E462" s="167"/>
      <c r="F462" s="167"/>
      <c r="G462" s="167"/>
    </row>
    <row r="463" spans="1:7" ht="16.5" customHeight="1">
      <c r="A463" s="167"/>
      <c r="B463" s="168"/>
      <c r="C463" s="167"/>
      <c r="D463" s="167"/>
      <c r="E463" s="167"/>
      <c r="F463" s="167"/>
      <c r="G463" s="167"/>
    </row>
    <row r="464" spans="1:7" ht="16.5" customHeight="1">
      <c r="A464" s="167"/>
      <c r="B464" s="168"/>
      <c r="C464" s="167"/>
      <c r="D464" s="167"/>
      <c r="E464" s="167"/>
      <c r="F464" s="167"/>
      <c r="G464" s="167"/>
    </row>
    <row r="465" spans="1:7" ht="16.5" customHeight="1">
      <c r="A465" s="167"/>
      <c r="B465" s="168"/>
      <c r="C465" s="167"/>
      <c r="D465" s="167"/>
      <c r="E465" s="167"/>
      <c r="F465" s="167"/>
      <c r="G465" s="167"/>
    </row>
    <row r="466" spans="1:7" ht="16.5" customHeight="1">
      <c r="A466" s="167"/>
      <c r="B466" s="168"/>
      <c r="C466" s="167"/>
      <c r="D466" s="167"/>
      <c r="E466" s="167"/>
      <c r="F466" s="167"/>
      <c r="G466" s="167"/>
    </row>
    <row r="467" spans="1:7" ht="16.5" customHeight="1">
      <c r="A467" s="167"/>
      <c r="B467" s="168"/>
      <c r="C467" s="167"/>
      <c r="D467" s="167"/>
      <c r="E467" s="167"/>
      <c r="F467" s="167"/>
      <c r="G467" s="167"/>
    </row>
    <row r="468" spans="1:7" ht="16.5" customHeight="1">
      <c r="A468" s="167"/>
      <c r="B468" s="168"/>
      <c r="C468" s="167"/>
      <c r="D468" s="167"/>
      <c r="E468" s="167"/>
      <c r="F468" s="167"/>
      <c r="G468" s="167"/>
    </row>
    <row r="469" spans="1:7" ht="16.5" customHeight="1">
      <c r="A469" s="167"/>
      <c r="B469" s="168"/>
      <c r="C469" s="167"/>
      <c r="D469" s="167"/>
      <c r="E469" s="167"/>
      <c r="F469" s="167"/>
      <c r="G469" s="167"/>
    </row>
    <row r="470" spans="1:7" ht="16.5" customHeight="1">
      <c r="A470" s="167"/>
      <c r="B470" s="168"/>
      <c r="C470" s="167"/>
      <c r="D470" s="167"/>
      <c r="E470" s="167"/>
      <c r="F470" s="167"/>
      <c r="G470" s="167"/>
    </row>
    <row r="471" spans="1:7" ht="16.5" customHeight="1">
      <c r="A471" s="167"/>
      <c r="B471" s="168"/>
      <c r="C471" s="167"/>
      <c r="D471" s="167"/>
      <c r="E471" s="167"/>
      <c r="F471" s="167"/>
      <c r="G471" s="167"/>
    </row>
    <row r="472" spans="1:7" ht="16.5" customHeight="1">
      <c r="A472" s="167"/>
      <c r="B472" s="168"/>
      <c r="C472" s="167"/>
      <c r="D472" s="167"/>
      <c r="E472" s="167"/>
      <c r="F472" s="167"/>
      <c r="G472" s="167"/>
    </row>
    <row r="473" spans="1:7" ht="16.5" customHeight="1">
      <c r="A473" s="167"/>
      <c r="B473" s="168"/>
      <c r="C473" s="167"/>
      <c r="D473" s="167"/>
      <c r="E473" s="167"/>
      <c r="F473" s="167"/>
      <c r="G473" s="167"/>
    </row>
    <row r="474" spans="1:7" ht="16.5" customHeight="1">
      <c r="A474" s="167"/>
      <c r="B474" s="168"/>
      <c r="C474" s="167"/>
      <c r="D474" s="167"/>
      <c r="E474" s="167"/>
      <c r="F474" s="167"/>
      <c r="G474" s="167"/>
    </row>
    <row r="475" spans="1:7" ht="16.5" customHeight="1">
      <c r="A475" s="167"/>
      <c r="B475" s="168"/>
      <c r="C475" s="167"/>
      <c r="D475" s="167"/>
      <c r="E475" s="167"/>
      <c r="F475" s="167"/>
      <c r="G475" s="167"/>
    </row>
    <row r="476" spans="1:7" ht="16.5" customHeight="1">
      <c r="A476" s="167"/>
      <c r="B476" s="168"/>
      <c r="C476" s="167"/>
      <c r="D476" s="167"/>
      <c r="E476" s="167"/>
      <c r="F476" s="167"/>
      <c r="G476" s="167"/>
    </row>
    <row r="477" spans="1:7" ht="16.5" customHeight="1">
      <c r="A477" s="167"/>
      <c r="B477" s="168"/>
      <c r="C477" s="167"/>
      <c r="D477" s="167"/>
      <c r="E477" s="167"/>
      <c r="F477" s="167"/>
      <c r="G477" s="167"/>
    </row>
    <row r="478" spans="1:7" ht="16.5" customHeight="1">
      <c r="A478" s="167"/>
      <c r="B478" s="168"/>
      <c r="C478" s="167"/>
      <c r="D478" s="167"/>
      <c r="E478" s="167"/>
      <c r="F478" s="167"/>
      <c r="G478" s="167"/>
    </row>
    <row r="479" spans="1:7" ht="16.5" customHeight="1">
      <c r="A479" s="167"/>
      <c r="B479" s="168"/>
      <c r="C479" s="167"/>
      <c r="D479" s="167"/>
      <c r="E479" s="167"/>
      <c r="F479" s="167"/>
      <c r="G479" s="167"/>
    </row>
    <row r="480" spans="1:7" ht="16.5" customHeight="1">
      <c r="A480" s="167"/>
      <c r="B480" s="168"/>
      <c r="C480" s="167"/>
      <c r="D480" s="167"/>
      <c r="E480" s="167"/>
      <c r="F480" s="167"/>
      <c r="G480" s="167"/>
    </row>
    <row r="481" spans="1:7" ht="16.5" customHeight="1">
      <c r="A481" s="167"/>
      <c r="B481" s="168"/>
      <c r="C481" s="167"/>
      <c r="D481" s="167"/>
      <c r="E481" s="167"/>
      <c r="F481" s="167"/>
      <c r="G481" s="167"/>
    </row>
    <row r="482" spans="1:7" ht="16.5" customHeight="1">
      <c r="A482" s="167"/>
      <c r="B482" s="168"/>
      <c r="C482" s="167"/>
      <c r="D482" s="167"/>
      <c r="E482" s="167"/>
      <c r="F482" s="167"/>
      <c r="G482" s="167"/>
    </row>
    <row r="483" spans="1:7" ht="16.5" customHeight="1">
      <c r="A483" s="167"/>
      <c r="B483" s="168"/>
      <c r="C483" s="167"/>
      <c r="D483" s="167"/>
      <c r="E483" s="167"/>
      <c r="F483" s="167"/>
      <c r="G483" s="167"/>
    </row>
    <row r="484" spans="1:7" ht="16.5" customHeight="1">
      <c r="A484" s="167"/>
      <c r="B484" s="168"/>
      <c r="C484" s="167"/>
      <c r="D484" s="167"/>
      <c r="E484" s="167"/>
      <c r="F484" s="167"/>
      <c r="G484" s="167"/>
    </row>
    <row r="485" spans="1:7" ht="16.5" customHeight="1">
      <c r="A485" s="167"/>
      <c r="B485" s="168"/>
      <c r="C485" s="167"/>
      <c r="D485" s="167"/>
      <c r="E485" s="167"/>
      <c r="F485" s="167"/>
      <c r="G485" s="167"/>
    </row>
    <row r="486" spans="1:7" ht="16.5" customHeight="1">
      <c r="A486" s="167"/>
      <c r="B486" s="168"/>
      <c r="C486" s="167"/>
      <c r="D486" s="167"/>
      <c r="E486" s="167"/>
      <c r="F486" s="167"/>
      <c r="G486" s="167"/>
    </row>
    <row r="487" spans="1:7" ht="16.5" customHeight="1">
      <c r="A487" s="167"/>
      <c r="B487" s="168"/>
      <c r="C487" s="167"/>
      <c r="D487" s="167"/>
      <c r="E487" s="167"/>
      <c r="F487" s="167"/>
      <c r="G487" s="167"/>
    </row>
    <row r="488" spans="1:7" ht="16.5" customHeight="1">
      <c r="A488" s="167"/>
      <c r="B488" s="168"/>
      <c r="C488" s="167"/>
      <c r="D488" s="167"/>
      <c r="E488" s="167"/>
      <c r="F488" s="167"/>
      <c r="G488" s="167"/>
    </row>
    <row r="489" spans="1:7" ht="16.5" customHeight="1">
      <c r="A489" s="167"/>
      <c r="B489" s="168"/>
      <c r="C489" s="167"/>
      <c r="D489" s="167"/>
      <c r="E489" s="167"/>
      <c r="F489" s="167"/>
      <c r="G489" s="167"/>
    </row>
    <row r="490" spans="1:7" ht="16.5" customHeight="1">
      <c r="A490" s="167"/>
      <c r="B490" s="168"/>
      <c r="C490" s="167"/>
      <c r="D490" s="167"/>
      <c r="E490" s="167"/>
      <c r="F490" s="167"/>
      <c r="G490" s="167"/>
    </row>
    <row r="491" spans="1:7" ht="16.5" customHeight="1">
      <c r="A491" s="167"/>
      <c r="B491" s="168"/>
      <c r="C491" s="167"/>
      <c r="D491" s="167"/>
      <c r="E491" s="167"/>
      <c r="F491" s="167"/>
      <c r="G491" s="167"/>
    </row>
    <row r="492" spans="1:7" ht="16.5" customHeight="1">
      <c r="A492" s="167"/>
      <c r="B492" s="168"/>
      <c r="C492" s="167"/>
      <c r="D492" s="167"/>
      <c r="E492" s="167"/>
      <c r="F492" s="167"/>
      <c r="G492" s="167"/>
    </row>
    <row r="493" spans="1:7" ht="16.5" customHeight="1">
      <c r="A493" s="167"/>
      <c r="B493" s="168"/>
      <c r="C493" s="167"/>
      <c r="D493" s="167"/>
      <c r="E493" s="167"/>
      <c r="F493" s="167"/>
      <c r="G493" s="167"/>
    </row>
    <row r="494" spans="1:7" ht="16.5" customHeight="1">
      <c r="A494" s="167"/>
      <c r="B494" s="168"/>
      <c r="C494" s="167"/>
      <c r="D494" s="167"/>
      <c r="E494" s="167"/>
      <c r="F494" s="167"/>
      <c r="G494" s="167"/>
    </row>
    <row r="495" spans="1:7" ht="16.5" customHeight="1">
      <c r="A495" s="167"/>
      <c r="B495" s="168"/>
      <c r="C495" s="167"/>
      <c r="D495" s="167"/>
      <c r="E495" s="167"/>
      <c r="F495" s="167"/>
      <c r="G495" s="167"/>
    </row>
    <row r="496" spans="1:7" ht="16.5" customHeight="1">
      <c r="A496" s="167"/>
      <c r="B496" s="168"/>
      <c r="C496" s="167"/>
      <c r="D496" s="167"/>
      <c r="E496" s="167"/>
      <c r="F496" s="167"/>
      <c r="G496" s="167"/>
    </row>
    <row r="497" spans="1:7" ht="16.5" customHeight="1">
      <c r="A497" s="167"/>
      <c r="B497" s="168"/>
      <c r="C497" s="167"/>
      <c r="D497" s="167"/>
      <c r="E497" s="167"/>
      <c r="F497" s="167"/>
      <c r="G497" s="167"/>
    </row>
    <row r="498" spans="1:7" ht="16.5" customHeight="1">
      <c r="A498" s="167"/>
      <c r="B498" s="168"/>
      <c r="C498" s="167"/>
      <c r="D498" s="167"/>
      <c r="E498" s="167"/>
      <c r="F498" s="167"/>
      <c r="G498" s="167"/>
    </row>
    <row r="499" spans="1:7" ht="16.5" customHeight="1">
      <c r="A499" s="167"/>
      <c r="B499" s="168"/>
      <c r="C499" s="167"/>
      <c r="D499" s="167"/>
      <c r="E499" s="167"/>
      <c r="F499" s="167"/>
      <c r="G499" s="167"/>
    </row>
    <row r="500" spans="1:7" ht="16.5" customHeight="1">
      <c r="A500" s="167"/>
      <c r="B500" s="168"/>
      <c r="C500" s="167"/>
      <c r="D500" s="167"/>
      <c r="E500" s="167"/>
      <c r="F500" s="167"/>
      <c r="G500" s="167"/>
    </row>
    <row r="501" spans="1:7" ht="16.5" customHeight="1">
      <c r="A501" s="167"/>
      <c r="B501" s="168"/>
      <c r="C501" s="167"/>
      <c r="D501" s="167"/>
      <c r="E501" s="167"/>
      <c r="F501" s="167"/>
      <c r="G501" s="167"/>
    </row>
    <row r="502" spans="1:7" ht="16.5" customHeight="1">
      <c r="A502" s="167"/>
      <c r="B502" s="168"/>
      <c r="C502" s="167"/>
      <c r="D502" s="167"/>
      <c r="E502" s="167"/>
      <c r="F502" s="167"/>
      <c r="G502" s="167"/>
    </row>
    <row r="503" spans="1:7" ht="16.5" customHeight="1">
      <c r="A503" s="167"/>
      <c r="B503" s="168"/>
      <c r="C503" s="167"/>
      <c r="D503" s="167"/>
      <c r="E503" s="167"/>
      <c r="F503" s="167"/>
      <c r="G503" s="167"/>
    </row>
    <row r="504" spans="1:7" ht="16.5" customHeight="1">
      <c r="A504" s="167"/>
      <c r="B504" s="168"/>
      <c r="C504" s="167"/>
      <c r="D504" s="167"/>
      <c r="E504" s="167"/>
      <c r="F504" s="167"/>
      <c r="G504" s="167"/>
    </row>
    <row r="505" spans="1:7" ht="16.5" customHeight="1">
      <c r="A505" s="167"/>
      <c r="B505" s="168"/>
      <c r="C505" s="167"/>
      <c r="D505" s="167"/>
      <c r="E505" s="167"/>
      <c r="F505" s="167"/>
      <c r="G505" s="167"/>
    </row>
    <row r="506" spans="1:7" ht="16.5" customHeight="1">
      <c r="A506" s="167"/>
      <c r="B506" s="168"/>
      <c r="C506" s="167"/>
      <c r="D506" s="167"/>
      <c r="E506" s="167"/>
      <c r="F506" s="167"/>
      <c r="G506" s="167"/>
    </row>
    <row r="507" spans="1:7" ht="16.5" customHeight="1">
      <c r="A507" s="167"/>
      <c r="B507" s="168"/>
      <c r="C507" s="167"/>
      <c r="D507" s="167"/>
      <c r="E507" s="167"/>
      <c r="F507" s="167"/>
      <c r="G507" s="167"/>
    </row>
    <row r="508" spans="1:7" ht="16.5" customHeight="1">
      <c r="A508" s="167"/>
      <c r="B508" s="168"/>
      <c r="C508" s="167"/>
      <c r="D508" s="167"/>
      <c r="E508" s="167"/>
      <c r="F508" s="167"/>
      <c r="G508" s="167"/>
    </row>
    <row r="509" spans="1:7" ht="16.5" customHeight="1">
      <c r="A509" s="167"/>
      <c r="B509" s="168"/>
      <c r="C509" s="167"/>
      <c r="D509" s="167"/>
      <c r="E509" s="167"/>
      <c r="F509" s="167"/>
      <c r="G509" s="167"/>
    </row>
    <row r="510" spans="1:7" ht="16.5" customHeight="1">
      <c r="A510" s="167"/>
      <c r="B510" s="168"/>
      <c r="C510" s="167"/>
      <c r="D510" s="167"/>
      <c r="E510" s="167"/>
      <c r="F510" s="167"/>
      <c r="G510" s="167"/>
    </row>
    <row r="511" spans="1:7" ht="16.5" customHeight="1">
      <c r="A511" s="167"/>
      <c r="B511" s="168"/>
      <c r="C511" s="167"/>
      <c r="D511" s="167"/>
      <c r="E511" s="167"/>
      <c r="F511" s="167"/>
      <c r="G511" s="167"/>
    </row>
    <row r="512" spans="1:7" ht="16.5" customHeight="1">
      <c r="A512" s="167"/>
      <c r="B512" s="168"/>
      <c r="C512" s="167"/>
      <c r="D512" s="167"/>
      <c r="E512" s="167"/>
      <c r="F512" s="167"/>
      <c r="G512" s="167"/>
    </row>
    <row r="513" spans="1:7" ht="16.5" customHeight="1">
      <c r="A513" s="167"/>
      <c r="B513" s="168"/>
      <c r="C513" s="167"/>
      <c r="D513" s="167"/>
      <c r="E513" s="167"/>
      <c r="F513" s="167"/>
      <c r="G513" s="167"/>
    </row>
    <row r="514" spans="1:7" ht="16.5" customHeight="1">
      <c r="A514" s="167"/>
      <c r="B514" s="168"/>
      <c r="C514" s="167"/>
      <c r="D514" s="167"/>
      <c r="E514" s="167"/>
      <c r="F514" s="167"/>
      <c r="G514" s="167"/>
    </row>
    <row r="515" spans="1:7" ht="16.5" customHeight="1">
      <c r="A515" s="167"/>
      <c r="B515" s="168"/>
      <c r="C515" s="167"/>
      <c r="D515" s="167"/>
      <c r="E515" s="167"/>
      <c r="F515" s="167"/>
      <c r="G515" s="167"/>
    </row>
    <row r="516" spans="1:7" ht="16.5" customHeight="1">
      <c r="A516" s="167"/>
      <c r="B516" s="168"/>
      <c r="C516" s="167"/>
      <c r="D516" s="167"/>
      <c r="E516" s="167"/>
      <c r="F516" s="167"/>
      <c r="G516" s="167"/>
    </row>
    <row r="517" spans="1:7" ht="16.5" customHeight="1">
      <c r="A517" s="167"/>
      <c r="B517" s="168"/>
      <c r="C517" s="167"/>
      <c r="D517" s="167"/>
      <c r="E517" s="167"/>
      <c r="F517" s="167"/>
      <c r="G517" s="167"/>
    </row>
    <row r="518" spans="1:7" ht="16.5" customHeight="1">
      <c r="A518" s="167"/>
      <c r="B518" s="168"/>
      <c r="C518" s="167"/>
      <c r="D518" s="167"/>
      <c r="E518" s="167"/>
      <c r="F518" s="167"/>
      <c r="G518" s="167"/>
    </row>
    <row r="519" spans="1:7" ht="16.5" customHeight="1">
      <c r="A519" s="167"/>
      <c r="B519" s="168"/>
      <c r="C519" s="167"/>
      <c r="D519" s="167"/>
      <c r="E519" s="167"/>
      <c r="F519" s="167"/>
      <c r="G519" s="167"/>
    </row>
    <row r="520" spans="1:7" ht="16.5" customHeight="1">
      <c r="A520" s="167"/>
      <c r="B520" s="168"/>
      <c r="C520" s="167"/>
      <c r="D520" s="167"/>
      <c r="E520" s="167"/>
      <c r="F520" s="167"/>
      <c r="G520" s="167"/>
    </row>
    <row r="521" spans="1:7" ht="16.5" customHeight="1">
      <c r="A521" s="167"/>
      <c r="B521" s="168"/>
      <c r="C521" s="167"/>
      <c r="D521" s="167"/>
      <c r="E521" s="167"/>
      <c r="F521" s="167"/>
      <c r="G521" s="167"/>
    </row>
    <row r="522" spans="1:7" ht="16.5" customHeight="1">
      <c r="A522" s="167"/>
      <c r="B522" s="168"/>
      <c r="C522" s="167"/>
      <c r="D522" s="167"/>
      <c r="E522" s="167"/>
      <c r="F522" s="167"/>
      <c r="G522" s="167"/>
    </row>
    <row r="523" spans="1:7" ht="16.5" customHeight="1">
      <c r="A523" s="167"/>
      <c r="B523" s="168"/>
      <c r="C523" s="167"/>
      <c r="D523" s="167"/>
      <c r="E523" s="167"/>
      <c r="F523" s="167"/>
      <c r="G523" s="167"/>
    </row>
    <row r="524" spans="1:7" ht="16.5" customHeight="1">
      <c r="A524" s="167"/>
      <c r="B524" s="168"/>
      <c r="C524" s="167"/>
      <c r="D524" s="167"/>
      <c r="E524" s="167"/>
      <c r="F524" s="167"/>
      <c r="G524" s="167"/>
    </row>
    <row r="525" spans="1:7" ht="16.5" customHeight="1">
      <c r="A525" s="167"/>
      <c r="B525" s="168"/>
      <c r="C525" s="167"/>
      <c r="D525" s="167"/>
      <c r="E525" s="167"/>
      <c r="F525" s="167"/>
      <c r="G525" s="167"/>
    </row>
    <row r="526" spans="1:7" ht="16.5" customHeight="1">
      <c r="A526" s="167"/>
      <c r="B526" s="168"/>
      <c r="C526" s="167"/>
      <c r="D526" s="167"/>
      <c r="E526" s="167"/>
      <c r="F526" s="167"/>
      <c r="G526" s="167"/>
    </row>
    <row r="527" spans="1:7" ht="16.5" customHeight="1">
      <c r="A527" s="167"/>
      <c r="B527" s="168"/>
      <c r="C527" s="167"/>
      <c r="D527" s="167"/>
      <c r="E527" s="167"/>
      <c r="F527" s="167"/>
      <c r="G527" s="167"/>
    </row>
    <row r="528" spans="1:7" ht="16.5" customHeight="1">
      <c r="A528" s="167"/>
      <c r="B528" s="168"/>
      <c r="C528" s="167"/>
      <c r="D528" s="167"/>
      <c r="E528" s="167"/>
      <c r="F528" s="167"/>
      <c r="G528" s="167"/>
    </row>
    <row r="529" spans="1:7" ht="16.5" customHeight="1">
      <c r="A529" s="167"/>
      <c r="B529" s="168"/>
      <c r="C529" s="167"/>
      <c r="D529" s="167"/>
      <c r="E529" s="167"/>
      <c r="F529" s="167"/>
      <c r="G529" s="167"/>
    </row>
    <row r="530" spans="1:7" ht="16.5" customHeight="1">
      <c r="A530" s="167"/>
      <c r="B530" s="168"/>
      <c r="C530" s="167"/>
      <c r="D530" s="167"/>
      <c r="E530" s="167"/>
      <c r="F530" s="167"/>
      <c r="G530" s="167"/>
    </row>
    <row r="531" spans="1:7" ht="16.5" customHeight="1">
      <c r="A531" s="167"/>
      <c r="B531" s="168"/>
      <c r="C531" s="167"/>
      <c r="D531" s="167"/>
      <c r="E531" s="167"/>
      <c r="F531" s="167"/>
      <c r="G531" s="167"/>
    </row>
    <row r="532" spans="1:7" ht="16.5" customHeight="1">
      <c r="A532" s="167"/>
      <c r="B532" s="168"/>
      <c r="C532" s="167"/>
      <c r="D532" s="167"/>
      <c r="E532" s="167"/>
      <c r="F532" s="167"/>
      <c r="G532" s="167"/>
    </row>
    <row r="533" spans="1:7" ht="16.5" customHeight="1">
      <c r="A533" s="167"/>
      <c r="B533" s="168"/>
      <c r="C533" s="167"/>
      <c r="D533" s="167"/>
      <c r="E533" s="167"/>
      <c r="F533" s="167"/>
      <c r="G533" s="167"/>
    </row>
    <row r="534" spans="1:7" ht="16.5" customHeight="1">
      <c r="A534" s="167"/>
      <c r="B534" s="168"/>
      <c r="C534" s="167"/>
      <c r="D534" s="167"/>
      <c r="E534" s="167"/>
      <c r="F534" s="167"/>
      <c r="G534" s="167"/>
    </row>
    <row r="535" spans="1:7" ht="16.5" customHeight="1">
      <c r="A535" s="167"/>
      <c r="B535" s="168"/>
      <c r="C535" s="167"/>
      <c r="D535" s="167"/>
      <c r="E535" s="167"/>
      <c r="F535" s="167"/>
      <c r="G535" s="167"/>
    </row>
    <row r="536" spans="1:7" ht="16.5" customHeight="1">
      <c r="A536" s="167"/>
      <c r="B536" s="168"/>
      <c r="C536" s="167"/>
      <c r="D536" s="167"/>
      <c r="E536" s="167"/>
      <c r="F536" s="167"/>
      <c r="G536" s="167"/>
    </row>
    <row r="537" spans="1:7" ht="16.5" customHeight="1">
      <c r="A537" s="167"/>
      <c r="B537" s="168"/>
      <c r="C537" s="167"/>
      <c r="D537" s="167"/>
      <c r="E537" s="167"/>
      <c r="F537" s="167"/>
      <c r="G537" s="167"/>
    </row>
    <row r="538" spans="1:7" ht="16.5" customHeight="1">
      <c r="A538" s="167"/>
      <c r="B538" s="168"/>
      <c r="C538" s="167"/>
      <c r="D538" s="167"/>
      <c r="E538" s="167"/>
      <c r="F538" s="167"/>
      <c r="G538" s="167"/>
    </row>
    <row r="539" spans="1:7" ht="16.5" customHeight="1">
      <c r="A539" s="167"/>
      <c r="B539" s="168"/>
      <c r="C539" s="167"/>
      <c r="D539" s="167"/>
      <c r="E539" s="167"/>
      <c r="F539" s="167"/>
      <c r="G539" s="167"/>
    </row>
    <row r="540" spans="1:7" ht="16.5" customHeight="1">
      <c r="A540" s="167"/>
      <c r="B540" s="168"/>
      <c r="C540" s="167"/>
      <c r="D540" s="167"/>
      <c r="E540" s="167"/>
      <c r="F540" s="167"/>
      <c r="G540" s="167"/>
    </row>
    <row r="541" spans="1:7" ht="16.5" customHeight="1">
      <c r="A541" s="167"/>
      <c r="B541" s="168"/>
      <c r="C541" s="167"/>
      <c r="D541" s="167"/>
      <c r="E541" s="167"/>
      <c r="F541" s="167"/>
      <c r="G541" s="167"/>
    </row>
    <row r="542" spans="1:7" ht="16.5" customHeight="1">
      <c r="A542" s="167"/>
      <c r="B542" s="168"/>
      <c r="C542" s="167"/>
      <c r="D542" s="167"/>
      <c r="E542" s="167"/>
      <c r="F542" s="167"/>
      <c r="G542" s="167"/>
    </row>
    <row r="543" spans="1:7" ht="16.5" customHeight="1">
      <c r="A543" s="167"/>
      <c r="B543" s="168"/>
      <c r="C543" s="167"/>
      <c r="D543" s="167"/>
      <c r="E543" s="167"/>
      <c r="F543" s="167"/>
      <c r="G543" s="167"/>
    </row>
    <row r="544" spans="1:7" ht="16.5" customHeight="1">
      <c r="A544" s="167"/>
      <c r="B544" s="168"/>
      <c r="C544" s="167"/>
      <c r="D544" s="167"/>
      <c r="E544" s="167"/>
      <c r="F544" s="167"/>
      <c r="G544" s="167"/>
    </row>
    <row r="545" spans="1:7" ht="16.5" customHeight="1">
      <c r="A545" s="167"/>
      <c r="B545" s="168"/>
      <c r="C545" s="167"/>
      <c r="D545" s="167"/>
      <c r="E545" s="167"/>
      <c r="F545" s="167"/>
      <c r="G545" s="167"/>
    </row>
    <row r="546" spans="1:7" ht="16.5" customHeight="1">
      <c r="A546" s="167"/>
      <c r="B546" s="168"/>
      <c r="C546" s="167"/>
      <c r="D546" s="167"/>
      <c r="E546" s="167"/>
      <c r="F546" s="167"/>
      <c r="G546" s="167"/>
    </row>
    <row r="547" spans="1:7" ht="16.5" customHeight="1">
      <c r="A547" s="167"/>
      <c r="B547" s="168"/>
      <c r="C547" s="167"/>
      <c r="D547" s="167"/>
      <c r="E547" s="167"/>
      <c r="F547" s="167"/>
      <c r="G547" s="167"/>
    </row>
    <row r="548" spans="1:7" ht="16.5" customHeight="1">
      <c r="A548" s="167"/>
      <c r="B548" s="168"/>
      <c r="C548" s="167"/>
      <c r="D548" s="167"/>
      <c r="E548" s="167"/>
      <c r="F548" s="167"/>
      <c r="G548" s="167"/>
    </row>
    <row r="549" spans="1:7" ht="16.5" customHeight="1">
      <c r="A549" s="167"/>
      <c r="B549" s="168"/>
      <c r="C549" s="167"/>
      <c r="D549" s="167"/>
      <c r="E549" s="167"/>
      <c r="F549" s="167"/>
      <c r="G549" s="167"/>
    </row>
    <row r="550" spans="1:7" ht="16.5" customHeight="1">
      <c r="A550" s="167"/>
      <c r="B550" s="168"/>
      <c r="C550" s="167"/>
      <c r="D550" s="167"/>
      <c r="E550" s="167"/>
      <c r="F550" s="167"/>
      <c r="G550" s="167"/>
    </row>
    <row r="551" spans="1:7" ht="16.5" customHeight="1">
      <c r="A551" s="167"/>
      <c r="B551" s="168"/>
      <c r="C551" s="167"/>
      <c r="D551" s="167"/>
      <c r="E551" s="167"/>
      <c r="F551" s="167"/>
      <c r="G551" s="167"/>
    </row>
    <row r="552" spans="1:7" ht="16.5" customHeight="1">
      <c r="A552" s="167"/>
      <c r="B552" s="168"/>
      <c r="C552" s="167"/>
      <c r="D552" s="167"/>
      <c r="E552" s="167"/>
      <c r="F552" s="167"/>
      <c r="G552" s="167"/>
    </row>
    <row r="553" spans="1:7" ht="16.5" customHeight="1">
      <c r="A553" s="167"/>
      <c r="B553" s="168"/>
      <c r="C553" s="167"/>
      <c r="D553" s="167"/>
      <c r="E553" s="167"/>
      <c r="F553" s="167"/>
      <c r="G553" s="167"/>
    </row>
    <row r="554" spans="1:7" ht="16.5" customHeight="1">
      <c r="A554" s="167"/>
      <c r="B554" s="168"/>
      <c r="C554" s="167"/>
      <c r="D554" s="167"/>
      <c r="E554" s="167"/>
      <c r="F554" s="167"/>
      <c r="G554" s="167"/>
    </row>
    <row r="555" spans="1:7" ht="16.5" customHeight="1">
      <c r="A555" s="167"/>
      <c r="B555" s="168"/>
      <c r="C555" s="167"/>
      <c r="D555" s="167"/>
      <c r="E555" s="167"/>
      <c r="F555" s="167"/>
      <c r="G555" s="167"/>
    </row>
    <row r="556" spans="1:7" ht="16.5" customHeight="1">
      <c r="A556" s="167"/>
      <c r="B556" s="168"/>
      <c r="C556" s="167"/>
      <c r="D556" s="167"/>
      <c r="E556" s="167"/>
      <c r="F556" s="167"/>
      <c r="G556" s="167"/>
    </row>
    <row r="557" spans="1:7" ht="16.5" customHeight="1">
      <c r="A557" s="167"/>
      <c r="B557" s="168"/>
      <c r="C557" s="167"/>
      <c r="D557" s="167"/>
      <c r="E557" s="167"/>
      <c r="F557" s="167"/>
      <c r="G557" s="167"/>
    </row>
    <row r="558" spans="1:7" ht="16.5" customHeight="1">
      <c r="A558" s="167"/>
      <c r="B558" s="168"/>
      <c r="C558" s="167"/>
      <c r="D558" s="167"/>
      <c r="E558" s="167"/>
      <c r="F558" s="167"/>
      <c r="G558" s="167"/>
    </row>
    <row r="559" spans="1:7" ht="16.5" customHeight="1">
      <c r="A559" s="167"/>
      <c r="B559" s="168"/>
      <c r="C559" s="167"/>
      <c r="D559" s="167"/>
      <c r="E559" s="167"/>
      <c r="F559" s="167"/>
      <c r="G559" s="167"/>
    </row>
    <row r="560" spans="1:7" ht="16.5" customHeight="1">
      <c r="A560" s="167"/>
      <c r="B560" s="168"/>
      <c r="C560" s="167"/>
      <c r="D560" s="167"/>
      <c r="E560" s="167"/>
      <c r="F560" s="167"/>
      <c r="G560" s="167"/>
    </row>
    <row r="561" spans="1:7" ht="16.5" customHeight="1">
      <c r="A561" s="167"/>
      <c r="B561" s="168"/>
      <c r="C561" s="167"/>
      <c r="D561" s="167"/>
      <c r="E561" s="167"/>
      <c r="F561" s="167"/>
      <c r="G561" s="167"/>
    </row>
    <row r="562" spans="1:7" ht="16.5" customHeight="1">
      <c r="A562" s="167"/>
      <c r="B562" s="168"/>
      <c r="C562" s="167"/>
      <c r="D562" s="167"/>
      <c r="E562" s="167"/>
      <c r="F562" s="167"/>
      <c r="G562" s="167"/>
    </row>
    <row r="563" spans="1:7" ht="16.5" customHeight="1">
      <c r="A563" s="167"/>
      <c r="B563" s="168"/>
      <c r="C563" s="167"/>
      <c r="D563" s="167"/>
      <c r="E563" s="167"/>
      <c r="F563" s="167"/>
      <c r="G563" s="167"/>
    </row>
    <row r="564" spans="1:7" ht="16.5" customHeight="1">
      <c r="A564" s="167"/>
      <c r="B564" s="168"/>
      <c r="C564" s="167"/>
      <c r="D564" s="167"/>
      <c r="E564" s="167"/>
      <c r="F564" s="167"/>
      <c r="G564" s="167"/>
    </row>
    <row r="565" spans="1:7" ht="16.5" customHeight="1">
      <c r="A565" s="167"/>
      <c r="B565" s="168"/>
      <c r="C565" s="167"/>
      <c r="D565" s="167"/>
      <c r="E565" s="167"/>
      <c r="F565" s="167"/>
      <c r="G565" s="167"/>
    </row>
    <row r="566" spans="1:7" ht="16.5" customHeight="1">
      <c r="A566" s="167"/>
      <c r="B566" s="168"/>
      <c r="C566" s="167"/>
      <c r="D566" s="167"/>
      <c r="E566" s="167"/>
      <c r="F566" s="167"/>
      <c r="G566" s="167"/>
    </row>
    <row r="567" spans="1:7" ht="16.5" customHeight="1">
      <c r="A567" s="167"/>
      <c r="B567" s="168"/>
      <c r="C567" s="167"/>
      <c r="D567" s="167"/>
      <c r="E567" s="167"/>
      <c r="F567" s="167"/>
      <c r="G567" s="167"/>
    </row>
    <row r="568" spans="1:7" ht="16.5" customHeight="1">
      <c r="A568" s="167"/>
      <c r="B568" s="168"/>
      <c r="C568" s="167"/>
      <c r="D568" s="167"/>
      <c r="E568" s="167"/>
      <c r="F568" s="167"/>
      <c r="G568" s="167"/>
    </row>
    <row r="569" spans="1:7" ht="16.5" customHeight="1">
      <c r="A569" s="167"/>
      <c r="B569" s="168"/>
      <c r="C569" s="167"/>
      <c r="D569" s="167"/>
      <c r="E569" s="167"/>
      <c r="F569" s="167"/>
      <c r="G569" s="167"/>
    </row>
    <row r="570" spans="1:7" ht="16.5" customHeight="1">
      <c r="A570" s="167"/>
      <c r="B570" s="168"/>
      <c r="C570" s="167"/>
      <c r="D570" s="167"/>
      <c r="E570" s="167"/>
      <c r="F570" s="167"/>
      <c r="G570" s="167"/>
    </row>
    <row r="571" spans="1:7" ht="16.5" customHeight="1">
      <c r="A571" s="167"/>
      <c r="B571" s="168"/>
      <c r="C571" s="167"/>
      <c r="D571" s="167"/>
      <c r="E571" s="167"/>
      <c r="F571" s="167"/>
      <c r="G571" s="167"/>
    </row>
    <row r="572" spans="1:7" ht="16.5" customHeight="1">
      <c r="A572" s="167"/>
      <c r="B572" s="168"/>
      <c r="C572" s="167"/>
      <c r="D572" s="167"/>
      <c r="E572" s="167"/>
      <c r="F572" s="167"/>
      <c r="G572" s="167"/>
    </row>
    <row r="573" spans="1:7" ht="16.5" customHeight="1">
      <c r="A573" s="167"/>
      <c r="B573" s="168"/>
      <c r="C573" s="167"/>
      <c r="D573" s="167"/>
      <c r="E573" s="167"/>
      <c r="F573" s="167"/>
      <c r="G573" s="167"/>
    </row>
    <row r="574" spans="1:7" ht="16.5" customHeight="1">
      <c r="A574" s="167"/>
      <c r="B574" s="168"/>
      <c r="C574" s="167"/>
      <c r="D574" s="167"/>
      <c r="E574" s="167"/>
      <c r="F574" s="167"/>
      <c r="G574" s="167"/>
    </row>
    <row r="575" spans="1:7" ht="16.5" customHeight="1">
      <c r="A575" s="167"/>
      <c r="B575" s="168"/>
      <c r="C575" s="167"/>
      <c r="D575" s="167"/>
      <c r="E575" s="167"/>
      <c r="F575" s="167"/>
      <c r="G575" s="167"/>
    </row>
    <row r="576" spans="1:7" ht="16.5" customHeight="1">
      <c r="A576" s="167"/>
      <c r="B576" s="168"/>
      <c r="C576" s="167"/>
      <c r="D576" s="167"/>
      <c r="E576" s="167"/>
      <c r="F576" s="167"/>
      <c r="G576" s="167"/>
    </row>
    <row r="577" spans="1:7" ht="16.5" customHeight="1">
      <c r="A577" s="167"/>
      <c r="B577" s="168"/>
      <c r="C577" s="167"/>
      <c r="D577" s="167"/>
      <c r="E577" s="167"/>
      <c r="F577" s="167"/>
      <c r="G577" s="167"/>
    </row>
    <row r="578" spans="1:7" ht="16.5" customHeight="1">
      <c r="A578" s="167"/>
      <c r="B578" s="168"/>
      <c r="C578" s="167"/>
      <c r="D578" s="167"/>
      <c r="E578" s="167"/>
      <c r="F578" s="167"/>
      <c r="G578" s="167"/>
    </row>
    <row r="579" spans="1:7" ht="16.5" customHeight="1">
      <c r="A579" s="167"/>
      <c r="B579" s="168"/>
      <c r="C579" s="167"/>
      <c r="D579" s="167"/>
      <c r="E579" s="167"/>
      <c r="F579" s="167"/>
      <c r="G579" s="167"/>
    </row>
    <row r="580" spans="1:7" ht="16.5" customHeight="1">
      <c r="A580" s="167"/>
      <c r="B580" s="168"/>
      <c r="C580" s="167"/>
      <c r="D580" s="167"/>
      <c r="E580" s="167"/>
      <c r="F580" s="167"/>
      <c r="G580" s="167"/>
    </row>
    <row r="581" spans="1:7" ht="16.5" customHeight="1">
      <c r="A581" s="167"/>
      <c r="B581" s="168"/>
      <c r="C581" s="167"/>
      <c r="D581" s="167"/>
      <c r="E581" s="167"/>
      <c r="F581" s="167"/>
      <c r="G581" s="167"/>
    </row>
    <row r="582" spans="1:7" ht="16.5" customHeight="1">
      <c r="A582" s="167"/>
      <c r="B582" s="168"/>
      <c r="C582" s="167"/>
      <c r="D582" s="167"/>
      <c r="E582" s="167"/>
      <c r="F582" s="167"/>
      <c r="G582" s="167"/>
    </row>
    <row r="583" spans="1:7" ht="16.5" customHeight="1">
      <c r="A583" s="167"/>
      <c r="B583" s="168"/>
      <c r="C583" s="167"/>
      <c r="D583" s="167"/>
      <c r="E583" s="167"/>
      <c r="F583" s="167"/>
      <c r="G583" s="167"/>
    </row>
    <row r="584" spans="1:7" ht="16.5" customHeight="1">
      <c r="A584" s="167"/>
      <c r="B584" s="168"/>
      <c r="C584" s="167"/>
      <c r="D584" s="167"/>
      <c r="E584" s="167"/>
      <c r="F584" s="167"/>
      <c r="G584" s="167"/>
    </row>
    <row r="585" spans="1:7" ht="16.5" customHeight="1">
      <c r="A585" s="167"/>
      <c r="B585" s="168"/>
      <c r="C585" s="167"/>
      <c r="D585" s="167"/>
      <c r="E585" s="167"/>
      <c r="F585" s="167"/>
      <c r="G585" s="167"/>
    </row>
    <row r="586" spans="1:7" ht="16.5" customHeight="1">
      <c r="A586" s="167"/>
      <c r="B586" s="168"/>
      <c r="C586" s="167"/>
      <c r="D586" s="167"/>
      <c r="E586" s="167"/>
      <c r="F586" s="167"/>
      <c r="G586" s="167"/>
    </row>
    <row r="587" spans="1:7" ht="16.5" customHeight="1">
      <c r="A587" s="167"/>
      <c r="B587" s="168"/>
      <c r="C587" s="167"/>
      <c r="D587" s="167"/>
      <c r="E587" s="167"/>
      <c r="F587" s="167"/>
      <c r="G587" s="167"/>
    </row>
    <row r="588" spans="1:7" ht="16.5" customHeight="1">
      <c r="A588" s="167"/>
      <c r="B588" s="168"/>
      <c r="C588" s="167"/>
      <c r="D588" s="167"/>
      <c r="E588" s="167"/>
      <c r="F588" s="167"/>
      <c r="G588" s="167"/>
    </row>
    <row r="589" spans="1:7" ht="16.5" customHeight="1">
      <c r="A589" s="167"/>
      <c r="B589" s="168"/>
      <c r="C589" s="167"/>
      <c r="D589" s="167"/>
      <c r="E589" s="167"/>
      <c r="F589" s="167"/>
      <c r="G589" s="167"/>
    </row>
    <row r="590" spans="1:7" ht="16.5" customHeight="1">
      <c r="A590" s="167"/>
      <c r="B590" s="168"/>
      <c r="C590" s="167"/>
      <c r="D590" s="167"/>
      <c r="E590" s="167"/>
      <c r="F590" s="167"/>
      <c r="G590" s="167"/>
    </row>
    <row r="591" spans="1:7" ht="16.5" customHeight="1">
      <c r="A591" s="167"/>
      <c r="B591" s="168"/>
      <c r="C591" s="167"/>
      <c r="D591" s="167"/>
      <c r="E591" s="167"/>
      <c r="F591" s="167"/>
      <c r="G591" s="167"/>
    </row>
    <row r="592" spans="1:7" ht="16.5" customHeight="1">
      <c r="A592" s="167"/>
      <c r="B592" s="168"/>
      <c r="C592" s="167"/>
      <c r="D592" s="167"/>
      <c r="E592" s="167"/>
      <c r="F592" s="167"/>
      <c r="G592" s="167"/>
    </row>
    <row r="593" spans="1:7" ht="16.5" customHeight="1">
      <c r="A593" s="167"/>
      <c r="B593" s="168"/>
      <c r="C593" s="167"/>
      <c r="D593" s="167"/>
      <c r="E593" s="167"/>
      <c r="F593" s="167"/>
      <c r="G593" s="167"/>
    </row>
    <row r="594" spans="1:7" ht="16.5" customHeight="1">
      <c r="A594" s="167"/>
      <c r="B594" s="168"/>
      <c r="C594" s="167"/>
      <c r="D594" s="167"/>
      <c r="E594" s="167"/>
      <c r="F594" s="167"/>
      <c r="G594" s="167"/>
    </row>
    <row r="595" spans="1:7" ht="16.5" customHeight="1">
      <c r="A595" s="167"/>
      <c r="B595" s="168"/>
      <c r="C595" s="167"/>
      <c r="D595" s="167"/>
      <c r="E595" s="167"/>
      <c r="F595" s="167"/>
      <c r="G595" s="167"/>
    </row>
    <row r="596" spans="1:7" ht="16.5" customHeight="1">
      <c r="A596" s="167"/>
      <c r="B596" s="168"/>
      <c r="C596" s="167"/>
      <c r="D596" s="167"/>
      <c r="E596" s="167"/>
      <c r="F596" s="167"/>
      <c r="G596" s="167"/>
    </row>
    <row r="597" spans="1:7" ht="16.5" customHeight="1">
      <c r="A597" s="167"/>
      <c r="B597" s="168"/>
      <c r="C597" s="167"/>
      <c r="D597" s="167"/>
      <c r="E597" s="167"/>
      <c r="F597" s="167"/>
      <c r="G597" s="167"/>
    </row>
    <row r="598" spans="1:7" ht="16.5" customHeight="1">
      <c r="A598" s="167"/>
      <c r="B598" s="168"/>
      <c r="C598" s="167"/>
      <c r="D598" s="167"/>
      <c r="E598" s="167"/>
      <c r="F598" s="167"/>
      <c r="G598" s="167"/>
    </row>
    <row r="599" spans="1:7" ht="16.5" customHeight="1">
      <c r="A599" s="167"/>
      <c r="B599" s="168"/>
      <c r="C599" s="167"/>
      <c r="D599" s="167"/>
      <c r="E599" s="167"/>
      <c r="F599" s="167"/>
      <c r="G599" s="167"/>
    </row>
    <row r="600" spans="1:7" ht="16.5" customHeight="1">
      <c r="A600" s="167"/>
      <c r="B600" s="168"/>
      <c r="C600" s="167"/>
      <c r="D600" s="167"/>
      <c r="E600" s="167"/>
      <c r="F600" s="167"/>
      <c r="G600" s="167"/>
    </row>
    <row r="601" spans="1:7" ht="16.5" customHeight="1">
      <c r="A601" s="167"/>
      <c r="B601" s="168"/>
      <c r="C601" s="167"/>
      <c r="D601" s="167"/>
      <c r="E601" s="167"/>
      <c r="F601" s="167"/>
      <c r="G601" s="167"/>
    </row>
    <row r="602" spans="1:7" ht="16.5" customHeight="1">
      <c r="A602" s="167"/>
      <c r="B602" s="168"/>
      <c r="C602" s="167"/>
      <c r="D602" s="167"/>
      <c r="E602" s="167"/>
      <c r="F602" s="167"/>
      <c r="G602" s="167"/>
    </row>
    <row r="603" spans="1:7" ht="16.5" customHeight="1">
      <c r="A603" s="167"/>
      <c r="B603" s="168"/>
      <c r="C603" s="167"/>
      <c r="D603" s="167"/>
      <c r="E603" s="167"/>
      <c r="F603" s="167"/>
      <c r="G603" s="167"/>
    </row>
    <row r="604" spans="1:7" ht="16.5" customHeight="1">
      <c r="A604" s="167"/>
      <c r="B604" s="168"/>
      <c r="C604" s="167"/>
      <c r="D604" s="167"/>
      <c r="E604" s="167"/>
      <c r="F604" s="167"/>
      <c r="G604" s="167"/>
    </row>
    <row r="605" spans="1:7" ht="16.5" customHeight="1">
      <c r="A605" s="167"/>
      <c r="B605" s="168"/>
      <c r="C605" s="167"/>
      <c r="D605" s="167"/>
      <c r="E605" s="167"/>
      <c r="F605" s="167"/>
      <c r="G605" s="167"/>
    </row>
    <row r="606" spans="1:7" ht="16.5" customHeight="1">
      <c r="A606" s="167"/>
      <c r="B606" s="168"/>
      <c r="C606" s="167"/>
      <c r="D606" s="167"/>
      <c r="E606" s="167"/>
      <c r="F606" s="167"/>
      <c r="G606" s="167"/>
    </row>
    <row r="607" spans="1:7" ht="16.5" customHeight="1">
      <c r="A607" s="167"/>
      <c r="B607" s="168"/>
      <c r="C607" s="167"/>
      <c r="D607" s="167"/>
      <c r="E607" s="167"/>
      <c r="F607" s="167"/>
      <c r="G607" s="167"/>
    </row>
    <row r="608" spans="1:7" ht="16.5" customHeight="1">
      <c r="A608" s="167"/>
      <c r="B608" s="168"/>
      <c r="C608" s="167"/>
      <c r="D608" s="167"/>
      <c r="E608" s="167"/>
      <c r="F608" s="167"/>
      <c r="G608" s="167"/>
    </row>
    <row r="609" spans="1:7" ht="16.5" customHeight="1">
      <c r="A609" s="167"/>
      <c r="B609" s="168"/>
      <c r="C609" s="167"/>
      <c r="D609" s="167"/>
      <c r="E609" s="167"/>
      <c r="F609" s="167"/>
      <c r="G609" s="167"/>
    </row>
    <row r="610" spans="1:7" ht="16.5" customHeight="1">
      <c r="A610" s="167"/>
      <c r="B610" s="168"/>
      <c r="C610" s="167"/>
      <c r="D610" s="167"/>
      <c r="E610" s="167"/>
      <c r="F610" s="167"/>
      <c r="G610" s="167"/>
    </row>
    <row r="611" spans="1:7" ht="16.5" customHeight="1">
      <c r="A611" s="167"/>
      <c r="B611" s="168"/>
      <c r="C611" s="167"/>
      <c r="D611" s="167"/>
      <c r="E611" s="167"/>
      <c r="F611" s="167"/>
      <c r="G611" s="167"/>
    </row>
    <row r="612" spans="1:7" ht="16.5" customHeight="1">
      <c r="A612" s="167"/>
      <c r="B612" s="168"/>
      <c r="C612" s="167"/>
      <c r="D612" s="167"/>
      <c r="E612" s="167"/>
      <c r="F612" s="167"/>
      <c r="G612" s="167"/>
    </row>
    <row r="613" spans="1:7" ht="16.5" customHeight="1">
      <c r="A613" s="167"/>
      <c r="B613" s="168"/>
      <c r="C613" s="167"/>
      <c r="D613" s="167"/>
      <c r="E613" s="167"/>
      <c r="F613" s="167"/>
      <c r="G613" s="167"/>
    </row>
    <row r="614" spans="1:7" ht="16.5" customHeight="1">
      <c r="A614" s="167"/>
      <c r="B614" s="168"/>
      <c r="C614" s="167"/>
      <c r="D614" s="167"/>
      <c r="E614" s="167"/>
      <c r="F614" s="167"/>
      <c r="G614" s="167"/>
    </row>
    <row r="615" spans="1:7" ht="16.5" customHeight="1">
      <c r="A615" s="167"/>
      <c r="B615" s="168"/>
      <c r="C615" s="167"/>
      <c r="D615" s="167"/>
      <c r="E615" s="167"/>
      <c r="F615" s="167"/>
      <c r="G615" s="167"/>
    </row>
    <row r="616" spans="1:7" ht="16.5" customHeight="1">
      <c r="A616" s="167"/>
      <c r="B616" s="168"/>
      <c r="C616" s="167"/>
      <c r="D616" s="167"/>
      <c r="E616" s="167"/>
      <c r="F616" s="167"/>
      <c r="G616" s="167"/>
    </row>
    <row r="617" spans="1:7" ht="16.5" customHeight="1">
      <c r="A617" s="167"/>
      <c r="B617" s="168"/>
      <c r="C617" s="167"/>
      <c r="D617" s="167"/>
      <c r="E617" s="167"/>
      <c r="F617" s="167"/>
      <c r="G617" s="167"/>
    </row>
    <row r="618" spans="1:7" ht="16.5" customHeight="1">
      <c r="A618" s="167"/>
      <c r="B618" s="168"/>
      <c r="C618" s="167"/>
      <c r="D618" s="167"/>
      <c r="E618" s="167"/>
      <c r="F618" s="167"/>
      <c r="G618" s="167"/>
    </row>
    <row r="619" spans="1:7" ht="16.5" customHeight="1">
      <c r="A619" s="167"/>
      <c r="B619" s="168"/>
      <c r="C619" s="167"/>
      <c r="D619" s="167"/>
      <c r="E619" s="167"/>
      <c r="F619" s="167"/>
      <c r="G619" s="167"/>
    </row>
    <row r="620" spans="1:7" ht="16.5" customHeight="1">
      <c r="A620" s="167"/>
      <c r="B620" s="168"/>
      <c r="C620" s="167"/>
      <c r="D620" s="167"/>
      <c r="E620" s="167"/>
      <c r="F620" s="167"/>
      <c r="G620" s="167"/>
    </row>
    <row r="621" spans="1:7" ht="16.5" customHeight="1">
      <c r="A621" s="167"/>
      <c r="B621" s="168"/>
      <c r="C621" s="167"/>
      <c r="D621" s="167"/>
      <c r="E621" s="167"/>
      <c r="F621" s="167"/>
      <c r="G621" s="167"/>
    </row>
    <row r="622" spans="1:7" ht="16.5" customHeight="1">
      <c r="A622" s="167"/>
      <c r="B622" s="168"/>
      <c r="C622" s="167"/>
      <c r="D622" s="167"/>
      <c r="E622" s="167"/>
      <c r="F622" s="167"/>
      <c r="G622" s="167"/>
    </row>
    <row r="623" spans="1:7" ht="16.5" customHeight="1">
      <c r="A623" s="167"/>
      <c r="B623" s="168"/>
      <c r="C623" s="167"/>
      <c r="D623" s="167"/>
      <c r="E623" s="167"/>
      <c r="F623" s="167"/>
      <c r="G623" s="167"/>
    </row>
    <row r="624" spans="1:7" ht="16.5" customHeight="1">
      <c r="A624" s="167"/>
      <c r="B624" s="168"/>
      <c r="C624" s="167"/>
      <c r="D624" s="167"/>
      <c r="E624" s="167"/>
      <c r="F624" s="167"/>
      <c r="G624" s="167"/>
    </row>
    <row r="625" spans="1:7" ht="16.5" customHeight="1">
      <c r="A625" s="167"/>
      <c r="B625" s="168"/>
      <c r="C625" s="167"/>
      <c r="D625" s="167"/>
      <c r="E625" s="167"/>
      <c r="F625" s="167"/>
      <c r="G625" s="167"/>
    </row>
    <row r="626" spans="1:7" ht="16.5" customHeight="1">
      <c r="A626" s="167"/>
      <c r="B626" s="168"/>
      <c r="C626" s="167"/>
      <c r="D626" s="167"/>
      <c r="E626" s="167"/>
      <c r="F626" s="167"/>
      <c r="G626" s="167"/>
    </row>
    <row r="627" spans="1:7" ht="16.5" customHeight="1">
      <c r="A627" s="167"/>
      <c r="B627" s="168"/>
      <c r="C627" s="167"/>
      <c r="D627" s="167"/>
      <c r="E627" s="167"/>
      <c r="F627" s="167"/>
      <c r="G627" s="167"/>
    </row>
    <row r="628" spans="1:7" ht="16.5" customHeight="1">
      <c r="A628" s="167"/>
      <c r="B628" s="168"/>
      <c r="C628" s="167"/>
      <c r="D628" s="167"/>
      <c r="E628" s="167"/>
      <c r="F628" s="167"/>
      <c r="G628" s="167"/>
    </row>
    <row r="629" spans="1:7" ht="16.5" customHeight="1">
      <c r="A629" s="167"/>
      <c r="B629" s="168"/>
      <c r="C629" s="167"/>
      <c r="D629" s="167"/>
      <c r="E629" s="167"/>
      <c r="F629" s="167"/>
      <c r="G629" s="167"/>
    </row>
    <row r="630" spans="1:7" ht="16.5" customHeight="1">
      <c r="A630" s="167"/>
      <c r="B630" s="168"/>
      <c r="C630" s="167"/>
      <c r="D630" s="167"/>
      <c r="E630" s="167"/>
      <c r="F630" s="167"/>
      <c r="G630" s="167"/>
    </row>
    <row r="631" spans="1:7" ht="16.5" customHeight="1">
      <c r="A631" s="167"/>
      <c r="B631" s="168"/>
      <c r="C631" s="167"/>
      <c r="D631" s="167"/>
      <c r="E631" s="167"/>
      <c r="F631" s="167"/>
      <c r="G631" s="167"/>
    </row>
    <row r="632" spans="1:7" ht="16.5" customHeight="1">
      <c r="A632" s="167"/>
      <c r="B632" s="168"/>
      <c r="C632" s="167"/>
      <c r="D632" s="167"/>
      <c r="E632" s="167"/>
      <c r="F632" s="167"/>
      <c r="G632" s="167"/>
    </row>
    <row r="633" spans="1:7" ht="16.5" customHeight="1">
      <c r="A633" s="167"/>
      <c r="B633" s="168"/>
      <c r="C633" s="167"/>
      <c r="D633" s="167"/>
      <c r="E633" s="167"/>
      <c r="F633" s="167"/>
      <c r="G633" s="167"/>
    </row>
    <row r="634" spans="1:7" ht="16.5" customHeight="1">
      <c r="A634" s="167"/>
      <c r="B634" s="168"/>
      <c r="C634" s="167"/>
      <c r="D634" s="167"/>
      <c r="E634" s="167"/>
      <c r="F634" s="167"/>
      <c r="G634" s="167"/>
    </row>
    <row r="635" spans="1:7" ht="16.5" customHeight="1">
      <c r="A635" s="167"/>
      <c r="B635" s="168"/>
      <c r="C635" s="167"/>
      <c r="D635" s="167"/>
      <c r="E635" s="167"/>
      <c r="F635" s="167"/>
      <c r="G635" s="167"/>
    </row>
    <row r="636" spans="1:7" ht="16.5" customHeight="1">
      <c r="A636" s="167"/>
      <c r="B636" s="168"/>
      <c r="C636" s="167"/>
      <c r="D636" s="167"/>
      <c r="E636" s="167"/>
      <c r="F636" s="167"/>
      <c r="G636" s="167"/>
    </row>
    <row r="637" spans="1:7" ht="16.5" customHeight="1">
      <c r="A637" s="167"/>
      <c r="B637" s="168"/>
      <c r="C637" s="167"/>
      <c r="D637" s="167"/>
      <c r="E637" s="167"/>
      <c r="F637" s="167"/>
      <c r="G637" s="167"/>
    </row>
    <row r="638" spans="1:7" ht="16.5" customHeight="1">
      <c r="A638" s="167"/>
      <c r="B638" s="168"/>
      <c r="C638" s="167"/>
      <c r="D638" s="167"/>
      <c r="E638" s="167"/>
      <c r="F638" s="167"/>
      <c r="G638" s="167"/>
    </row>
    <row r="639" spans="1:7" ht="16.5" customHeight="1">
      <c r="A639" s="167"/>
      <c r="B639" s="168"/>
      <c r="C639" s="167"/>
      <c r="D639" s="167"/>
      <c r="E639" s="167"/>
      <c r="F639" s="167"/>
      <c r="G639" s="167"/>
    </row>
    <row r="640" spans="1:7" ht="16.5" customHeight="1">
      <c r="A640" s="167"/>
      <c r="B640" s="168"/>
      <c r="C640" s="167"/>
      <c r="D640" s="167"/>
      <c r="E640" s="167"/>
      <c r="F640" s="167"/>
      <c r="G640" s="167"/>
    </row>
    <row r="641" spans="1:7" ht="16.5" customHeight="1">
      <c r="A641" s="167"/>
      <c r="B641" s="168"/>
      <c r="C641" s="167"/>
      <c r="D641" s="167"/>
      <c r="E641" s="167"/>
      <c r="F641" s="167"/>
      <c r="G641" s="167"/>
    </row>
    <row r="642" spans="1:7" ht="16.5" customHeight="1">
      <c r="A642" s="167"/>
      <c r="B642" s="168"/>
      <c r="C642" s="167"/>
      <c r="D642" s="167"/>
      <c r="E642" s="167"/>
      <c r="F642" s="167"/>
      <c r="G642" s="167"/>
    </row>
    <row r="643" spans="1:7" ht="16.5" customHeight="1">
      <c r="A643" s="167"/>
      <c r="B643" s="168"/>
      <c r="C643" s="167"/>
      <c r="D643" s="167"/>
      <c r="E643" s="167"/>
      <c r="F643" s="167"/>
      <c r="G643" s="167"/>
    </row>
    <row r="644" spans="1:7" ht="16.5" customHeight="1">
      <c r="A644" s="167"/>
      <c r="B644" s="168"/>
      <c r="C644" s="167"/>
      <c r="D644" s="167"/>
      <c r="E644" s="167"/>
      <c r="F644" s="167"/>
      <c r="G644" s="167"/>
    </row>
    <row r="645" spans="1:7" ht="16.5" customHeight="1">
      <c r="A645" s="167"/>
      <c r="B645" s="168"/>
      <c r="C645" s="167"/>
      <c r="D645" s="167"/>
      <c r="E645" s="167"/>
      <c r="F645" s="167"/>
      <c r="G645" s="167"/>
    </row>
    <row r="646" spans="1:7" ht="16.5" customHeight="1">
      <c r="A646" s="167"/>
      <c r="B646" s="168"/>
      <c r="C646" s="167"/>
      <c r="D646" s="167"/>
      <c r="E646" s="167"/>
      <c r="F646" s="167"/>
      <c r="G646" s="167"/>
    </row>
    <row r="647" spans="1:7" ht="16.5" customHeight="1">
      <c r="A647" s="167"/>
      <c r="B647" s="168"/>
      <c r="C647" s="167"/>
      <c r="D647" s="167"/>
      <c r="E647" s="167"/>
      <c r="F647" s="167"/>
      <c r="G647" s="167"/>
    </row>
    <row r="648" spans="1:7" ht="16.5" customHeight="1">
      <c r="A648" s="167"/>
      <c r="B648" s="168"/>
      <c r="C648" s="167"/>
      <c r="D648" s="167"/>
      <c r="E648" s="167"/>
      <c r="F648" s="167"/>
      <c r="G648" s="167"/>
    </row>
    <row r="649" spans="1:7" ht="16.5" customHeight="1">
      <c r="A649" s="167"/>
      <c r="B649" s="168"/>
      <c r="C649" s="167"/>
      <c r="D649" s="167"/>
      <c r="E649" s="167"/>
      <c r="F649" s="167"/>
      <c r="G649" s="167"/>
    </row>
    <row r="650" spans="1:7" ht="16.5" customHeight="1">
      <c r="A650" s="167"/>
      <c r="B650" s="168"/>
      <c r="C650" s="167"/>
      <c r="D650" s="167"/>
      <c r="E650" s="167"/>
      <c r="F650" s="167"/>
      <c r="G650" s="167"/>
    </row>
    <row r="651" spans="1:7" ht="16.5" customHeight="1">
      <c r="A651" s="167"/>
      <c r="B651" s="168"/>
      <c r="C651" s="167"/>
      <c r="D651" s="167"/>
      <c r="E651" s="167"/>
      <c r="F651" s="167"/>
      <c r="G651" s="167"/>
    </row>
    <row r="652" spans="1:7" ht="16.5" customHeight="1">
      <c r="A652" s="167"/>
      <c r="B652" s="168"/>
      <c r="C652" s="167"/>
      <c r="D652" s="167"/>
      <c r="E652" s="167"/>
      <c r="F652" s="167"/>
      <c r="G652" s="167"/>
    </row>
    <row r="653" spans="1:7" ht="16.5" customHeight="1">
      <c r="A653" s="167"/>
      <c r="B653" s="168"/>
      <c r="C653" s="167"/>
      <c r="D653" s="167"/>
      <c r="E653" s="167"/>
      <c r="F653" s="167"/>
      <c r="G653" s="167"/>
    </row>
    <row r="654" spans="1:7" ht="16.5" customHeight="1">
      <c r="A654" s="167"/>
      <c r="B654" s="168"/>
      <c r="C654" s="167"/>
      <c r="D654" s="167"/>
      <c r="E654" s="167"/>
      <c r="F654" s="167"/>
      <c r="G654" s="167"/>
    </row>
    <row r="655" spans="1:7" ht="16.5" customHeight="1">
      <c r="A655" s="167"/>
      <c r="B655" s="168"/>
      <c r="C655" s="167"/>
      <c r="D655" s="167"/>
      <c r="E655" s="167"/>
      <c r="F655" s="167"/>
      <c r="G655" s="167"/>
    </row>
    <row r="656" spans="1:7" ht="16.5" customHeight="1">
      <c r="A656" s="167"/>
      <c r="B656" s="168"/>
      <c r="C656" s="167"/>
      <c r="D656" s="167"/>
      <c r="E656" s="167"/>
      <c r="F656" s="167"/>
      <c r="G656" s="167"/>
    </row>
    <row r="657" spans="1:7" ht="16.5" customHeight="1">
      <c r="A657" s="167"/>
      <c r="B657" s="168"/>
      <c r="C657" s="167"/>
      <c r="D657" s="167"/>
      <c r="E657" s="167"/>
      <c r="F657" s="167"/>
      <c r="G657" s="167"/>
    </row>
    <row r="658" spans="1:7" ht="16.5" customHeight="1">
      <c r="A658" s="167"/>
      <c r="B658" s="168"/>
      <c r="C658" s="167"/>
      <c r="D658" s="167"/>
      <c r="E658" s="167"/>
      <c r="F658" s="167"/>
      <c r="G658" s="167"/>
    </row>
    <row r="659" spans="1:7" ht="16.5" customHeight="1">
      <c r="A659" s="167"/>
      <c r="B659" s="168"/>
      <c r="C659" s="167"/>
      <c r="D659" s="167"/>
      <c r="E659" s="167"/>
      <c r="F659" s="167"/>
      <c r="G659" s="167"/>
    </row>
    <row r="660" spans="1:7" ht="16.5" customHeight="1">
      <c r="A660" s="167"/>
      <c r="B660" s="168"/>
      <c r="C660" s="167"/>
      <c r="D660" s="167"/>
      <c r="E660" s="167"/>
      <c r="F660" s="167"/>
      <c r="G660" s="167"/>
    </row>
    <row r="661" spans="1:7" ht="16.5" customHeight="1">
      <c r="A661" s="167"/>
      <c r="B661" s="168"/>
      <c r="C661" s="167"/>
      <c r="D661" s="167"/>
      <c r="E661" s="167"/>
      <c r="F661" s="167"/>
      <c r="G661" s="167"/>
    </row>
    <row r="662" spans="1:7" ht="16.5" customHeight="1">
      <c r="A662" s="167"/>
      <c r="B662" s="168"/>
      <c r="C662" s="167"/>
      <c r="D662" s="167"/>
      <c r="E662" s="167"/>
      <c r="F662" s="167"/>
      <c r="G662" s="167"/>
    </row>
    <row r="663" spans="1:7" ht="16.5" customHeight="1">
      <c r="A663" s="167"/>
      <c r="B663" s="168"/>
      <c r="C663" s="167"/>
      <c r="D663" s="167"/>
      <c r="E663" s="167"/>
      <c r="F663" s="167"/>
      <c r="G663" s="167"/>
    </row>
    <row r="664" spans="1:7" ht="16.5" customHeight="1">
      <c r="A664" s="167"/>
      <c r="B664" s="168"/>
      <c r="C664" s="167"/>
      <c r="D664" s="167"/>
      <c r="E664" s="167"/>
      <c r="F664" s="167"/>
      <c r="G664" s="167"/>
    </row>
    <row r="665" spans="1:7" ht="16.5" customHeight="1">
      <c r="A665" s="167"/>
      <c r="B665" s="168"/>
      <c r="C665" s="167"/>
      <c r="D665" s="167"/>
      <c r="E665" s="167"/>
      <c r="F665" s="167"/>
      <c r="G665" s="167"/>
    </row>
    <row r="666" spans="1:7" ht="16.5" customHeight="1">
      <c r="A666" s="167"/>
      <c r="B666" s="168"/>
      <c r="C666" s="167"/>
      <c r="D666" s="167"/>
      <c r="E666" s="167"/>
      <c r="F666" s="167"/>
      <c r="G666" s="167"/>
    </row>
    <row r="667" spans="1:7" ht="16.5" customHeight="1">
      <c r="A667" s="167"/>
      <c r="B667" s="168"/>
      <c r="C667" s="167"/>
      <c r="D667" s="167"/>
      <c r="E667" s="167"/>
      <c r="F667" s="167"/>
      <c r="G667" s="167"/>
    </row>
    <row r="668" spans="1:7" ht="16.5" customHeight="1">
      <c r="A668" s="167"/>
      <c r="B668" s="168"/>
      <c r="C668" s="167"/>
      <c r="D668" s="167"/>
      <c r="E668" s="167"/>
      <c r="F668" s="167"/>
      <c r="G668" s="167"/>
    </row>
    <row r="669" spans="1:7" ht="16.5" customHeight="1">
      <c r="A669" s="167"/>
      <c r="B669" s="168"/>
      <c r="C669" s="167"/>
      <c r="D669" s="167"/>
      <c r="E669" s="167"/>
      <c r="F669" s="167"/>
      <c r="G669" s="167"/>
    </row>
    <row r="670" spans="1:7" ht="16.5" customHeight="1">
      <c r="A670" s="167"/>
      <c r="B670" s="168"/>
      <c r="C670" s="167"/>
      <c r="D670" s="167"/>
      <c r="E670" s="167"/>
      <c r="F670" s="167"/>
      <c r="G670" s="167"/>
    </row>
    <row r="671" spans="1:7" ht="16.5" customHeight="1">
      <c r="A671" s="167"/>
      <c r="B671" s="168"/>
      <c r="C671" s="167"/>
      <c r="D671" s="167"/>
      <c r="E671" s="167"/>
      <c r="F671" s="167"/>
      <c r="G671" s="167"/>
    </row>
    <row r="672" spans="1:7" ht="16.5" customHeight="1">
      <c r="A672" s="167"/>
      <c r="B672" s="168"/>
      <c r="C672" s="167"/>
      <c r="D672" s="167"/>
      <c r="E672" s="167"/>
      <c r="F672" s="167"/>
      <c r="G672" s="167"/>
    </row>
    <row r="673" spans="1:7" ht="16.5" customHeight="1">
      <c r="A673" s="167"/>
      <c r="B673" s="168"/>
      <c r="C673" s="167"/>
      <c r="D673" s="167"/>
      <c r="E673" s="167"/>
      <c r="F673" s="167"/>
      <c r="G673" s="167"/>
    </row>
    <row r="674" spans="1:7" ht="16.5" customHeight="1">
      <c r="A674" s="167"/>
      <c r="B674" s="168"/>
      <c r="C674" s="167"/>
      <c r="D674" s="167"/>
      <c r="E674" s="167"/>
      <c r="F674" s="167"/>
      <c r="G674" s="167"/>
    </row>
    <row r="675" spans="1:7" ht="16.5" customHeight="1">
      <c r="A675" s="167"/>
      <c r="B675" s="168"/>
      <c r="C675" s="167"/>
      <c r="D675" s="167"/>
      <c r="E675" s="167"/>
      <c r="F675" s="167"/>
      <c r="G675" s="167"/>
    </row>
    <row r="676" spans="1:7" ht="16.5" customHeight="1">
      <c r="A676" s="167"/>
      <c r="B676" s="168"/>
      <c r="C676" s="167"/>
      <c r="D676" s="167"/>
      <c r="E676" s="167"/>
      <c r="F676" s="167"/>
      <c r="G676" s="167"/>
    </row>
    <row r="677" spans="1:7" ht="16.5" customHeight="1">
      <c r="A677" s="167"/>
      <c r="B677" s="168"/>
      <c r="C677" s="167"/>
      <c r="D677" s="167"/>
      <c r="E677" s="167"/>
      <c r="F677" s="167"/>
      <c r="G677" s="167"/>
    </row>
    <row r="678" spans="1:7" ht="16.5" customHeight="1">
      <c r="A678" s="167"/>
      <c r="B678" s="168"/>
      <c r="C678" s="167"/>
      <c r="D678" s="167"/>
      <c r="E678" s="167"/>
      <c r="F678" s="167"/>
      <c r="G678" s="167"/>
    </row>
    <row r="679" spans="1:7" ht="16.5" customHeight="1">
      <c r="A679" s="167"/>
      <c r="B679" s="168"/>
      <c r="C679" s="167"/>
      <c r="D679" s="167"/>
      <c r="E679" s="167"/>
      <c r="F679" s="167"/>
      <c r="G679" s="167"/>
    </row>
    <row r="680" spans="1:7" ht="16.5" customHeight="1">
      <c r="A680" s="167"/>
      <c r="B680" s="168"/>
      <c r="C680" s="167"/>
      <c r="D680" s="167"/>
      <c r="E680" s="167"/>
      <c r="F680" s="167"/>
      <c r="G680" s="167"/>
    </row>
    <row r="681" spans="1:7" ht="16.5" customHeight="1">
      <c r="A681" s="167"/>
      <c r="B681" s="168"/>
      <c r="C681" s="167"/>
      <c r="D681" s="167"/>
      <c r="E681" s="167"/>
      <c r="F681" s="167"/>
      <c r="G681" s="167"/>
    </row>
    <row r="682" spans="1:7" ht="16.5" customHeight="1">
      <c r="A682" s="167"/>
      <c r="B682" s="168"/>
      <c r="C682" s="167"/>
      <c r="D682" s="167"/>
      <c r="E682" s="167"/>
      <c r="F682" s="167"/>
      <c r="G682" s="167"/>
    </row>
    <row r="683" spans="1:7" ht="16.5" customHeight="1">
      <c r="A683" s="167"/>
      <c r="B683" s="168"/>
      <c r="C683" s="167"/>
      <c r="D683" s="167"/>
      <c r="E683" s="167"/>
      <c r="F683" s="167"/>
      <c r="G683" s="167"/>
    </row>
    <row r="684" spans="1:7" ht="16.5" customHeight="1">
      <c r="A684" s="167"/>
      <c r="B684" s="168"/>
      <c r="C684" s="167"/>
      <c r="D684" s="167"/>
      <c r="E684" s="167"/>
      <c r="F684" s="167"/>
      <c r="G684" s="167"/>
    </row>
    <row r="685" spans="1:7" ht="16.5" customHeight="1">
      <c r="A685" s="167"/>
      <c r="B685" s="168"/>
      <c r="C685" s="167"/>
      <c r="D685" s="167"/>
      <c r="E685" s="167"/>
      <c r="F685" s="167"/>
      <c r="G685" s="167"/>
    </row>
    <row r="686" spans="1:7" ht="16.5" customHeight="1">
      <c r="A686" s="167"/>
      <c r="B686" s="168"/>
      <c r="C686" s="167"/>
      <c r="D686" s="167"/>
      <c r="E686" s="167"/>
      <c r="F686" s="167"/>
      <c r="G686" s="167"/>
    </row>
    <row r="687" spans="1:7" ht="16.5" customHeight="1">
      <c r="A687" s="167"/>
      <c r="B687" s="168"/>
      <c r="C687" s="167"/>
      <c r="D687" s="167"/>
      <c r="E687" s="167"/>
      <c r="F687" s="167"/>
      <c r="G687" s="167"/>
    </row>
    <row r="688" spans="1:7" ht="16.5" customHeight="1">
      <c r="A688" s="167"/>
      <c r="B688" s="168"/>
      <c r="C688" s="167"/>
      <c r="D688" s="167"/>
      <c r="E688" s="167"/>
      <c r="F688" s="167"/>
      <c r="G688" s="167"/>
    </row>
    <row r="689" spans="1:7" ht="16.5" customHeight="1">
      <c r="A689" s="167"/>
      <c r="B689" s="168"/>
      <c r="C689" s="167"/>
      <c r="D689" s="167"/>
      <c r="E689" s="167"/>
      <c r="F689" s="167"/>
      <c r="G689" s="167"/>
    </row>
    <row r="690" spans="1:7" ht="16.5" customHeight="1">
      <c r="A690" s="167"/>
      <c r="B690" s="168"/>
      <c r="C690" s="167"/>
      <c r="D690" s="167"/>
      <c r="E690" s="167"/>
      <c r="F690" s="167"/>
      <c r="G690" s="167"/>
    </row>
    <row r="691" spans="1:7" ht="16.5" customHeight="1">
      <c r="A691" s="167"/>
      <c r="B691" s="168"/>
      <c r="C691" s="167"/>
      <c r="D691" s="167"/>
      <c r="E691" s="167"/>
      <c r="F691" s="167"/>
      <c r="G691" s="167"/>
    </row>
    <row r="692" spans="1:7" ht="16.5" customHeight="1">
      <c r="A692" s="167"/>
      <c r="B692" s="168"/>
      <c r="C692" s="167"/>
      <c r="D692" s="167"/>
      <c r="E692" s="167"/>
      <c r="F692" s="167"/>
      <c r="G692" s="167"/>
    </row>
    <row r="693" spans="1:7" ht="16.5" customHeight="1">
      <c r="A693" s="167"/>
      <c r="B693" s="168"/>
      <c r="C693" s="167"/>
      <c r="D693" s="167"/>
      <c r="E693" s="167"/>
      <c r="F693" s="167"/>
      <c r="G693" s="167"/>
    </row>
    <row r="694" spans="1:7" ht="16.5" customHeight="1">
      <c r="A694" s="167"/>
      <c r="B694" s="168"/>
      <c r="C694" s="167"/>
      <c r="D694" s="167"/>
      <c r="E694" s="167"/>
      <c r="F694" s="167"/>
      <c r="G694" s="167"/>
    </row>
    <row r="695" spans="1:7" ht="16.5" customHeight="1">
      <c r="A695" s="167"/>
      <c r="B695" s="168"/>
      <c r="C695" s="167"/>
      <c r="D695" s="167"/>
      <c r="E695" s="167"/>
      <c r="F695" s="167"/>
      <c r="G695" s="167"/>
    </row>
    <row r="696" spans="1:7" ht="16.5" customHeight="1">
      <c r="A696" s="167"/>
      <c r="B696" s="168"/>
      <c r="C696" s="167"/>
      <c r="D696" s="167"/>
      <c r="E696" s="167"/>
      <c r="F696" s="167"/>
      <c r="G696" s="167"/>
    </row>
    <row r="697" spans="1:7" ht="16.5" customHeight="1">
      <c r="A697" s="167"/>
      <c r="B697" s="168"/>
      <c r="C697" s="167"/>
      <c r="D697" s="167"/>
      <c r="E697" s="167"/>
      <c r="F697" s="167"/>
      <c r="G697" s="167"/>
    </row>
    <row r="698" spans="1:7" ht="16.5" customHeight="1">
      <c r="A698" s="167"/>
      <c r="B698" s="168"/>
      <c r="C698" s="167"/>
      <c r="D698" s="167"/>
      <c r="E698" s="167"/>
      <c r="F698" s="167"/>
      <c r="G698" s="167"/>
    </row>
    <row r="699" spans="1:7" ht="16.5" customHeight="1">
      <c r="A699" s="167"/>
      <c r="B699" s="168"/>
      <c r="C699" s="167"/>
      <c r="D699" s="167"/>
      <c r="E699" s="167"/>
      <c r="F699" s="167"/>
      <c r="G699" s="167"/>
    </row>
    <row r="700" spans="1:7" ht="16.5" customHeight="1">
      <c r="A700" s="167"/>
      <c r="B700" s="168"/>
      <c r="C700" s="167"/>
      <c r="D700" s="167"/>
      <c r="E700" s="167"/>
      <c r="F700" s="167"/>
      <c r="G700" s="167"/>
    </row>
    <row r="701" spans="1:7" ht="16.5" customHeight="1">
      <c r="A701" s="167"/>
      <c r="B701" s="168"/>
      <c r="C701" s="167"/>
      <c r="D701" s="167"/>
      <c r="E701" s="167"/>
      <c r="F701" s="167"/>
      <c r="G701" s="167"/>
    </row>
    <row r="702" spans="1:7" ht="16.5" customHeight="1">
      <c r="A702" s="167"/>
      <c r="B702" s="168"/>
      <c r="C702" s="167"/>
      <c r="D702" s="167"/>
      <c r="E702" s="167"/>
      <c r="F702" s="167"/>
      <c r="G702" s="167"/>
    </row>
    <row r="703" spans="1:7" ht="16.5" customHeight="1">
      <c r="A703" s="167"/>
      <c r="B703" s="168"/>
      <c r="C703" s="167"/>
      <c r="D703" s="167"/>
      <c r="E703" s="167"/>
      <c r="F703" s="167"/>
      <c r="G703" s="167"/>
    </row>
    <row r="704" spans="1:7" ht="16.5" customHeight="1">
      <c r="A704" s="167"/>
      <c r="B704" s="168"/>
      <c r="C704" s="167"/>
      <c r="D704" s="167"/>
      <c r="E704" s="167"/>
      <c r="F704" s="167"/>
      <c r="G704" s="167"/>
    </row>
    <row r="705" spans="1:7" ht="16.5" customHeight="1">
      <c r="A705" s="167"/>
      <c r="B705" s="168"/>
      <c r="C705" s="167"/>
      <c r="D705" s="167"/>
      <c r="E705" s="167"/>
      <c r="F705" s="167"/>
      <c r="G705" s="167"/>
    </row>
    <row r="706" spans="1:7" ht="16.5" customHeight="1">
      <c r="A706" s="167"/>
      <c r="B706" s="168"/>
      <c r="C706" s="167"/>
      <c r="D706" s="167"/>
      <c r="E706" s="167"/>
      <c r="F706" s="167"/>
      <c r="G706" s="167"/>
    </row>
    <row r="707" spans="1:7" ht="16.5" customHeight="1">
      <c r="A707" s="167"/>
      <c r="B707" s="168"/>
      <c r="C707" s="167"/>
      <c r="D707" s="167"/>
      <c r="E707" s="167"/>
      <c r="F707" s="167"/>
      <c r="G707" s="167"/>
    </row>
    <row r="708" spans="1:7" ht="16.5" customHeight="1">
      <c r="A708" s="167"/>
      <c r="B708" s="168"/>
      <c r="C708" s="167"/>
      <c r="D708" s="167"/>
      <c r="E708" s="167"/>
      <c r="F708" s="167"/>
      <c r="G708" s="167"/>
    </row>
    <row r="709" spans="1:7" ht="16.5" customHeight="1">
      <c r="A709" s="167"/>
      <c r="B709" s="168"/>
      <c r="C709" s="167"/>
      <c r="D709" s="167"/>
      <c r="E709" s="167"/>
      <c r="F709" s="167"/>
      <c r="G709" s="167"/>
    </row>
    <row r="710" spans="1:7" ht="16.5" customHeight="1">
      <c r="A710" s="167"/>
      <c r="B710" s="168"/>
      <c r="C710" s="167"/>
      <c r="D710" s="167"/>
      <c r="E710" s="167"/>
      <c r="F710" s="167"/>
      <c r="G710" s="167"/>
    </row>
    <row r="711" spans="1:7" ht="16.5" customHeight="1">
      <c r="A711" s="167"/>
      <c r="B711" s="168"/>
      <c r="C711" s="167"/>
      <c r="D711" s="167"/>
      <c r="E711" s="167"/>
      <c r="F711" s="167"/>
      <c r="G711" s="167"/>
    </row>
    <row r="712" spans="1:7" ht="16.5" customHeight="1">
      <c r="A712" s="167"/>
      <c r="B712" s="168"/>
      <c r="C712" s="167"/>
      <c r="D712" s="167"/>
      <c r="E712" s="167"/>
      <c r="F712" s="167"/>
      <c r="G712" s="167"/>
    </row>
    <row r="713" spans="1:7" ht="16.5" customHeight="1">
      <c r="A713" s="167"/>
      <c r="B713" s="168"/>
      <c r="C713" s="167"/>
      <c r="D713" s="167"/>
      <c r="E713" s="167"/>
      <c r="F713" s="167"/>
      <c r="G713" s="167"/>
    </row>
    <row r="714" spans="1:7" ht="16.5" customHeight="1">
      <c r="A714" s="167"/>
      <c r="B714" s="168"/>
      <c r="C714" s="167"/>
      <c r="D714" s="167"/>
      <c r="E714" s="167"/>
      <c r="F714" s="167"/>
      <c r="G714" s="167"/>
    </row>
    <row r="715" spans="1:7" ht="16.5" customHeight="1">
      <c r="A715" s="167"/>
      <c r="B715" s="168"/>
      <c r="C715" s="167"/>
      <c r="D715" s="167"/>
      <c r="E715" s="167"/>
      <c r="F715" s="167"/>
      <c r="G715" s="167"/>
    </row>
    <row r="716" spans="1:7" ht="16.5" customHeight="1">
      <c r="A716" s="167"/>
      <c r="B716" s="168"/>
      <c r="C716" s="167"/>
      <c r="D716" s="167"/>
      <c r="E716" s="167"/>
      <c r="F716" s="167"/>
      <c r="G716" s="167"/>
    </row>
    <row r="717" spans="1:7" ht="16.5" customHeight="1">
      <c r="A717" s="167"/>
      <c r="B717" s="168"/>
      <c r="C717" s="167"/>
      <c r="D717" s="167"/>
      <c r="E717" s="167"/>
      <c r="F717" s="167"/>
      <c r="G717" s="167"/>
    </row>
    <row r="718" spans="1:7" ht="16.5" customHeight="1">
      <c r="A718" s="167"/>
      <c r="B718" s="168"/>
      <c r="C718" s="167"/>
      <c r="D718" s="167"/>
      <c r="E718" s="167"/>
      <c r="F718" s="167"/>
      <c r="G718" s="167"/>
    </row>
    <row r="719" spans="1:7" ht="16.5" customHeight="1">
      <c r="A719" s="167"/>
      <c r="B719" s="168"/>
      <c r="C719" s="167"/>
      <c r="D719" s="167"/>
      <c r="E719" s="167"/>
      <c r="F719" s="167"/>
      <c r="G719" s="167"/>
    </row>
    <row r="720" spans="1:7" ht="16.5" customHeight="1">
      <c r="A720" s="167"/>
      <c r="B720" s="168"/>
      <c r="C720" s="167"/>
      <c r="D720" s="167"/>
      <c r="E720" s="167"/>
      <c r="F720" s="167"/>
      <c r="G720" s="167"/>
    </row>
    <row r="721" spans="1:7" ht="16.5" customHeight="1">
      <c r="A721" s="167"/>
      <c r="B721" s="168"/>
      <c r="C721" s="167"/>
      <c r="D721" s="167"/>
      <c r="E721" s="167"/>
      <c r="F721" s="167"/>
      <c r="G721" s="167"/>
    </row>
    <row r="722" spans="1:7" ht="16.5" customHeight="1">
      <c r="A722" s="167"/>
      <c r="B722" s="168"/>
      <c r="C722" s="167"/>
      <c r="D722" s="167"/>
      <c r="E722" s="167"/>
      <c r="F722" s="167"/>
      <c r="G722" s="167"/>
    </row>
    <row r="723" spans="1:7" ht="16.5" customHeight="1">
      <c r="A723" s="167"/>
      <c r="B723" s="168"/>
      <c r="C723" s="167"/>
      <c r="D723" s="167"/>
      <c r="E723" s="167"/>
      <c r="F723" s="167"/>
      <c r="G723" s="167"/>
    </row>
    <row r="724" spans="1:7" ht="16.5" customHeight="1">
      <c r="A724" s="167"/>
      <c r="B724" s="168"/>
      <c r="C724" s="167"/>
      <c r="D724" s="167"/>
      <c r="E724" s="167"/>
      <c r="F724" s="167"/>
      <c r="G724" s="167"/>
    </row>
    <row r="725" spans="1:7" ht="16.5" customHeight="1">
      <c r="A725" s="167"/>
      <c r="B725" s="168"/>
      <c r="C725" s="167"/>
      <c r="D725" s="167"/>
      <c r="E725" s="167"/>
      <c r="F725" s="167"/>
      <c r="G725" s="167"/>
    </row>
    <row r="726" spans="1:7" ht="16.5" customHeight="1">
      <c r="A726" s="167"/>
      <c r="B726" s="168"/>
      <c r="C726" s="167"/>
      <c r="D726" s="167"/>
      <c r="E726" s="167"/>
      <c r="F726" s="167"/>
      <c r="G726" s="167"/>
    </row>
    <row r="727" spans="1:7" ht="16.5" customHeight="1">
      <c r="A727" s="167"/>
      <c r="B727" s="168"/>
      <c r="C727" s="167"/>
      <c r="D727" s="167"/>
      <c r="E727" s="167"/>
      <c r="F727" s="167"/>
      <c r="G727" s="167"/>
    </row>
    <row r="728" spans="1:7" ht="16.5" customHeight="1">
      <c r="A728" s="167"/>
      <c r="B728" s="168"/>
      <c r="C728" s="167"/>
      <c r="D728" s="167"/>
      <c r="E728" s="167"/>
      <c r="F728" s="167"/>
      <c r="G728" s="167"/>
    </row>
    <row r="729" spans="1:7" ht="16.5" customHeight="1">
      <c r="A729" s="167"/>
      <c r="B729" s="168"/>
      <c r="C729" s="167"/>
      <c r="D729" s="167"/>
      <c r="E729" s="167"/>
      <c r="F729" s="167"/>
      <c r="G729" s="167"/>
    </row>
    <row r="730" spans="1:7" ht="16.5" customHeight="1">
      <c r="A730" s="167"/>
      <c r="B730" s="168"/>
      <c r="C730" s="167"/>
      <c r="D730" s="167"/>
      <c r="E730" s="167"/>
      <c r="F730" s="167"/>
      <c r="G730" s="167"/>
    </row>
    <row r="731" spans="1:7" ht="16.5" customHeight="1">
      <c r="A731" s="167"/>
      <c r="B731" s="168"/>
      <c r="C731" s="167"/>
      <c r="D731" s="167"/>
      <c r="E731" s="167"/>
      <c r="F731" s="167"/>
      <c r="G731" s="167"/>
    </row>
    <row r="732" spans="1:7" ht="16.5" customHeight="1">
      <c r="A732" s="167"/>
      <c r="B732" s="168"/>
      <c r="C732" s="167"/>
      <c r="D732" s="167"/>
      <c r="E732" s="167"/>
      <c r="F732" s="167"/>
      <c r="G732" s="167"/>
    </row>
    <row r="733" spans="1:7" ht="16.5" customHeight="1">
      <c r="A733" s="167"/>
      <c r="B733" s="168"/>
      <c r="C733" s="167"/>
      <c r="D733" s="167"/>
      <c r="E733" s="167"/>
      <c r="F733" s="167"/>
      <c r="G733" s="167"/>
    </row>
    <row r="734" spans="1:7" ht="16.5" customHeight="1">
      <c r="A734" s="167"/>
      <c r="B734" s="168"/>
      <c r="C734" s="167"/>
      <c r="D734" s="167"/>
      <c r="E734" s="167"/>
      <c r="F734" s="167"/>
      <c r="G734" s="167"/>
    </row>
    <row r="735" spans="1:7" ht="16.5" customHeight="1">
      <c r="A735" s="167"/>
      <c r="B735" s="168"/>
      <c r="C735" s="167"/>
      <c r="D735" s="167"/>
      <c r="E735" s="167"/>
      <c r="F735" s="167"/>
      <c r="G735" s="167"/>
    </row>
    <row r="736" spans="1:7" ht="16.5" customHeight="1">
      <c r="A736" s="167"/>
      <c r="B736" s="168"/>
      <c r="C736" s="167"/>
      <c r="D736" s="167"/>
      <c r="E736" s="167"/>
      <c r="F736" s="167"/>
      <c r="G736" s="167"/>
    </row>
    <row r="737" spans="1:7" ht="16.5" customHeight="1">
      <c r="A737" s="167"/>
      <c r="B737" s="168"/>
      <c r="C737" s="167"/>
      <c r="D737" s="167"/>
      <c r="E737" s="167"/>
      <c r="F737" s="167"/>
      <c r="G737" s="167"/>
    </row>
    <row r="738" spans="1:7" ht="16.5" customHeight="1">
      <c r="A738" s="167"/>
      <c r="B738" s="168"/>
      <c r="C738" s="167"/>
      <c r="D738" s="167"/>
      <c r="E738" s="167"/>
      <c r="F738" s="167"/>
      <c r="G738" s="167"/>
    </row>
    <row r="739" spans="1:7" ht="16.5" customHeight="1">
      <c r="A739" s="167"/>
      <c r="B739" s="168"/>
      <c r="C739" s="167"/>
      <c r="D739" s="167"/>
      <c r="E739" s="167"/>
      <c r="F739" s="167"/>
      <c r="G739" s="167"/>
    </row>
    <row r="740" spans="1:7" ht="16.5" customHeight="1">
      <c r="A740" s="167"/>
      <c r="B740" s="168"/>
      <c r="C740" s="167"/>
      <c r="D740" s="167"/>
      <c r="E740" s="167"/>
      <c r="F740" s="167"/>
      <c r="G740" s="167"/>
    </row>
    <row r="741" spans="1:7" ht="16.5" customHeight="1">
      <c r="A741" s="167"/>
      <c r="B741" s="168"/>
      <c r="C741" s="167"/>
      <c r="D741" s="167"/>
      <c r="E741" s="167"/>
      <c r="F741" s="167"/>
      <c r="G741" s="167"/>
    </row>
    <row r="742" spans="1:7" ht="16.5" customHeight="1">
      <c r="A742" s="167"/>
      <c r="B742" s="168"/>
      <c r="C742" s="167"/>
      <c r="D742" s="167"/>
      <c r="E742" s="167"/>
      <c r="F742" s="167"/>
      <c r="G742" s="167"/>
    </row>
    <row r="743" spans="1:7" ht="16.5" customHeight="1">
      <c r="A743" s="167"/>
      <c r="B743" s="168"/>
      <c r="C743" s="167"/>
      <c r="D743" s="167"/>
      <c r="E743" s="167"/>
      <c r="F743" s="167"/>
      <c r="G743" s="167"/>
    </row>
    <row r="744" spans="1:7" ht="16.5" customHeight="1">
      <c r="A744" s="167"/>
      <c r="B744" s="168"/>
      <c r="C744" s="167"/>
      <c r="D744" s="167"/>
      <c r="E744" s="167"/>
      <c r="F744" s="167"/>
      <c r="G744" s="167"/>
    </row>
    <row r="745" spans="1:7" ht="16.5" customHeight="1">
      <c r="A745" s="167"/>
      <c r="B745" s="168"/>
      <c r="C745" s="167"/>
      <c r="D745" s="167"/>
      <c r="E745" s="167"/>
      <c r="F745" s="167"/>
      <c r="G745" s="167"/>
    </row>
    <row r="746" spans="1:7" ht="16.5" customHeight="1">
      <c r="A746" s="167"/>
      <c r="B746" s="168"/>
      <c r="C746" s="167"/>
      <c r="D746" s="167"/>
      <c r="E746" s="167"/>
      <c r="F746" s="167"/>
      <c r="G746" s="167"/>
    </row>
    <row r="747" spans="1:7" ht="16.5" customHeight="1">
      <c r="A747" s="167"/>
      <c r="B747" s="168"/>
      <c r="C747" s="167"/>
      <c r="D747" s="167"/>
      <c r="E747" s="167"/>
      <c r="F747" s="167"/>
      <c r="G747" s="167"/>
    </row>
    <row r="748" spans="1:7" ht="16.5" customHeight="1">
      <c r="A748" s="167"/>
      <c r="B748" s="168"/>
      <c r="C748" s="167"/>
      <c r="D748" s="167"/>
      <c r="E748" s="167"/>
      <c r="F748" s="167"/>
      <c r="G748" s="167"/>
    </row>
    <row r="749" spans="1:7" ht="16.5" customHeight="1">
      <c r="A749" s="167"/>
      <c r="B749" s="168"/>
      <c r="C749" s="167"/>
      <c r="D749" s="167"/>
      <c r="E749" s="167"/>
      <c r="F749" s="167"/>
      <c r="G749" s="167"/>
    </row>
    <row r="750" spans="1:7" ht="16.5" customHeight="1">
      <c r="A750" s="167"/>
      <c r="B750" s="168"/>
      <c r="C750" s="167"/>
      <c r="D750" s="167"/>
      <c r="E750" s="167"/>
      <c r="F750" s="167"/>
      <c r="G750" s="167"/>
    </row>
    <row r="751" spans="1:7" ht="16.5" customHeight="1">
      <c r="A751" s="167"/>
      <c r="B751" s="168"/>
      <c r="C751" s="167"/>
      <c r="D751" s="167"/>
      <c r="E751" s="167"/>
      <c r="F751" s="167"/>
      <c r="G751" s="167"/>
    </row>
    <row r="752" spans="1:7" ht="16.5" customHeight="1">
      <c r="A752" s="167"/>
      <c r="B752" s="168"/>
      <c r="C752" s="167"/>
      <c r="D752" s="167"/>
      <c r="E752" s="167"/>
      <c r="F752" s="167"/>
      <c r="G752" s="167"/>
    </row>
    <row r="753" spans="1:7" ht="16.5" customHeight="1">
      <c r="A753" s="167"/>
      <c r="B753" s="168"/>
      <c r="C753" s="167"/>
      <c r="D753" s="167"/>
      <c r="E753" s="167"/>
      <c r="F753" s="167"/>
      <c r="G753" s="167"/>
    </row>
    <row r="754" spans="1:7" ht="16.5" customHeight="1">
      <c r="A754" s="167"/>
      <c r="B754" s="168"/>
      <c r="C754" s="167"/>
      <c r="D754" s="167"/>
      <c r="E754" s="167"/>
      <c r="F754" s="167"/>
      <c r="G754" s="167"/>
    </row>
    <row r="755" spans="1:7" ht="16.5" customHeight="1">
      <c r="A755" s="167"/>
      <c r="B755" s="168"/>
      <c r="C755" s="167"/>
      <c r="D755" s="167"/>
      <c r="E755" s="167"/>
      <c r="F755" s="167"/>
      <c r="G755" s="167"/>
    </row>
    <row r="756" spans="1:7" ht="16.5" customHeight="1">
      <c r="A756" s="167"/>
      <c r="B756" s="168"/>
      <c r="C756" s="167"/>
      <c r="D756" s="167"/>
      <c r="E756" s="167"/>
      <c r="F756" s="167"/>
      <c r="G756" s="167"/>
    </row>
    <row r="757" spans="1:7" ht="16.5" customHeight="1">
      <c r="A757" s="167"/>
      <c r="B757" s="168"/>
      <c r="C757" s="167"/>
      <c r="D757" s="167"/>
      <c r="E757" s="167"/>
      <c r="F757" s="167"/>
      <c r="G757" s="167"/>
    </row>
    <row r="758" spans="1:7" ht="16.5" customHeight="1">
      <c r="A758" s="167"/>
      <c r="B758" s="168"/>
      <c r="C758" s="167"/>
      <c r="D758" s="167"/>
      <c r="E758" s="167"/>
      <c r="F758" s="167"/>
      <c r="G758" s="167"/>
    </row>
    <row r="759" spans="1:7" ht="16.5" customHeight="1">
      <c r="A759" s="167"/>
      <c r="B759" s="168"/>
      <c r="C759" s="167"/>
      <c r="D759" s="167"/>
      <c r="E759" s="167"/>
      <c r="F759" s="167"/>
      <c r="G759" s="167"/>
    </row>
    <row r="760" spans="1:7" ht="16.5" customHeight="1">
      <c r="A760" s="167"/>
      <c r="B760" s="168"/>
      <c r="C760" s="167"/>
      <c r="D760" s="167"/>
      <c r="E760" s="167"/>
      <c r="F760" s="167"/>
      <c r="G760" s="167"/>
    </row>
    <row r="761" spans="1:7" ht="16.5" customHeight="1">
      <c r="A761" s="167"/>
      <c r="B761" s="168"/>
      <c r="C761" s="167"/>
      <c r="D761" s="167"/>
      <c r="E761" s="167"/>
      <c r="F761" s="167"/>
      <c r="G761" s="167"/>
    </row>
    <row r="762" spans="1:7" ht="16.5" customHeight="1">
      <c r="A762" s="167"/>
      <c r="B762" s="168"/>
      <c r="C762" s="167"/>
      <c r="D762" s="167"/>
      <c r="E762" s="167"/>
      <c r="F762" s="167"/>
      <c r="G762" s="167"/>
    </row>
    <row r="763" spans="1:7" ht="16.5" customHeight="1">
      <c r="A763" s="167"/>
      <c r="B763" s="168"/>
      <c r="C763" s="167"/>
      <c r="D763" s="167"/>
      <c r="E763" s="167"/>
      <c r="F763" s="167"/>
      <c r="G763" s="167"/>
    </row>
    <row r="764" spans="1:7" ht="16.5" customHeight="1">
      <c r="A764" s="167"/>
      <c r="B764" s="168"/>
      <c r="C764" s="167"/>
      <c r="D764" s="167"/>
      <c r="E764" s="167"/>
      <c r="F764" s="167"/>
      <c r="G764" s="167"/>
    </row>
    <row r="765" spans="1:7" ht="16.5" customHeight="1">
      <c r="A765" s="167"/>
      <c r="B765" s="168"/>
      <c r="C765" s="167"/>
      <c r="D765" s="167"/>
      <c r="E765" s="167"/>
      <c r="F765" s="167"/>
      <c r="G765" s="167"/>
    </row>
    <row r="766" spans="1:7" ht="16.5" customHeight="1">
      <c r="A766" s="167"/>
      <c r="B766" s="168"/>
      <c r="C766" s="167"/>
      <c r="D766" s="167"/>
      <c r="E766" s="167"/>
      <c r="F766" s="167"/>
      <c r="G766" s="167"/>
    </row>
    <row r="767" spans="1:7" ht="16.5" customHeight="1">
      <c r="A767" s="167"/>
      <c r="B767" s="168"/>
      <c r="C767" s="167"/>
      <c r="D767" s="167"/>
      <c r="E767" s="167"/>
      <c r="F767" s="167"/>
      <c r="G767" s="167"/>
    </row>
    <row r="768" spans="1:7" ht="16.5" customHeight="1">
      <c r="A768" s="167"/>
      <c r="B768" s="168"/>
      <c r="C768" s="167"/>
      <c r="D768" s="167"/>
      <c r="E768" s="167"/>
      <c r="F768" s="167"/>
      <c r="G768" s="167"/>
    </row>
    <row r="769" spans="1:7" ht="16.5" customHeight="1">
      <c r="A769" s="167"/>
      <c r="B769" s="168"/>
      <c r="C769" s="167"/>
      <c r="D769" s="167"/>
      <c r="E769" s="167"/>
      <c r="F769" s="167"/>
      <c r="G769" s="167"/>
    </row>
    <row r="770" spans="1:7" ht="16.5" customHeight="1">
      <c r="A770" s="167"/>
      <c r="B770" s="168"/>
      <c r="C770" s="167"/>
      <c r="D770" s="167"/>
      <c r="E770" s="167"/>
      <c r="F770" s="167"/>
      <c r="G770" s="167"/>
    </row>
    <row r="771" spans="1:7" ht="16.5" customHeight="1">
      <c r="A771" s="167"/>
      <c r="B771" s="168"/>
      <c r="C771" s="167"/>
      <c r="D771" s="167"/>
      <c r="E771" s="167"/>
      <c r="F771" s="167"/>
      <c r="G771" s="167"/>
    </row>
    <row r="772" spans="1:7" ht="16.5" customHeight="1">
      <c r="A772" s="167"/>
      <c r="B772" s="168"/>
      <c r="C772" s="167"/>
      <c r="D772" s="167"/>
      <c r="E772" s="167"/>
      <c r="F772" s="167"/>
      <c r="G772" s="167"/>
    </row>
    <row r="773" spans="1:7" ht="16.5" customHeight="1">
      <c r="A773" s="167"/>
      <c r="B773" s="168"/>
      <c r="C773" s="167"/>
      <c r="D773" s="167"/>
      <c r="E773" s="167"/>
      <c r="F773" s="167"/>
      <c r="G773" s="167"/>
    </row>
    <row r="774" spans="1:7" ht="16.5" customHeight="1">
      <c r="A774" s="167"/>
      <c r="B774" s="168"/>
      <c r="C774" s="167"/>
      <c r="D774" s="167"/>
      <c r="E774" s="167"/>
      <c r="F774" s="167"/>
      <c r="G774" s="167"/>
    </row>
    <row r="775" spans="1:7" ht="16.5" customHeight="1">
      <c r="A775" s="167"/>
      <c r="B775" s="168"/>
      <c r="C775" s="167"/>
      <c r="D775" s="167"/>
      <c r="E775" s="167"/>
      <c r="F775" s="167"/>
      <c r="G775" s="167"/>
    </row>
    <row r="776" spans="1:7" ht="16.5" customHeight="1">
      <c r="A776" s="167"/>
      <c r="B776" s="168"/>
      <c r="C776" s="167"/>
      <c r="D776" s="167"/>
      <c r="E776" s="167"/>
      <c r="F776" s="167"/>
      <c r="G776" s="167"/>
    </row>
    <row r="777" spans="1:7" ht="16.5" customHeight="1">
      <c r="A777" s="167"/>
      <c r="B777" s="168"/>
      <c r="C777" s="167"/>
      <c r="D777" s="167"/>
      <c r="E777" s="167"/>
      <c r="F777" s="167"/>
      <c r="G777" s="167"/>
    </row>
    <row r="778" spans="1:7" ht="16.5" customHeight="1">
      <c r="A778" s="167"/>
      <c r="B778" s="168"/>
      <c r="C778" s="167"/>
      <c r="D778" s="167"/>
      <c r="E778" s="167"/>
      <c r="F778" s="167"/>
      <c r="G778" s="167"/>
    </row>
    <row r="779" spans="1:7" ht="16.5" customHeight="1">
      <c r="A779" s="167"/>
      <c r="B779" s="168"/>
      <c r="C779" s="167"/>
      <c r="D779" s="167"/>
      <c r="E779" s="167"/>
      <c r="F779" s="167"/>
      <c r="G779" s="167"/>
    </row>
    <row r="780" spans="1:7" ht="16.5" customHeight="1">
      <c r="A780" s="167"/>
      <c r="B780" s="168"/>
      <c r="C780" s="167"/>
      <c r="D780" s="167"/>
      <c r="E780" s="167"/>
      <c r="F780" s="167"/>
      <c r="G780" s="167"/>
    </row>
    <row r="781" spans="1:7" ht="16.5" customHeight="1">
      <c r="A781" s="167"/>
      <c r="B781" s="168"/>
      <c r="C781" s="167"/>
      <c r="D781" s="167"/>
      <c r="E781" s="167"/>
      <c r="F781" s="167"/>
      <c r="G781" s="167"/>
    </row>
    <row r="782" spans="1:7" ht="16.5" customHeight="1">
      <c r="A782" s="167"/>
      <c r="B782" s="168"/>
      <c r="C782" s="167"/>
      <c r="D782" s="167"/>
      <c r="E782" s="167"/>
      <c r="F782" s="167"/>
      <c r="G782" s="167"/>
    </row>
    <row r="783" spans="1:7" ht="16.5" customHeight="1">
      <c r="A783" s="167"/>
      <c r="B783" s="168"/>
      <c r="C783" s="167"/>
      <c r="D783" s="167"/>
      <c r="E783" s="167"/>
      <c r="F783" s="167"/>
      <c r="G783" s="167"/>
    </row>
    <row r="784" spans="1:7" ht="16.5" customHeight="1">
      <c r="A784" s="167"/>
      <c r="B784" s="168"/>
      <c r="C784" s="167"/>
      <c r="D784" s="167"/>
      <c r="E784" s="167"/>
      <c r="F784" s="167"/>
      <c r="G784" s="167"/>
    </row>
    <row r="785" spans="1:7" ht="16.5" customHeight="1">
      <c r="A785" s="167"/>
      <c r="B785" s="168"/>
      <c r="C785" s="167"/>
      <c r="D785" s="167"/>
      <c r="E785" s="167"/>
      <c r="F785" s="167"/>
      <c r="G785" s="167"/>
    </row>
    <row r="786" spans="1:7" ht="16.5" customHeight="1">
      <c r="A786" s="167"/>
      <c r="B786" s="168"/>
      <c r="C786" s="167"/>
      <c r="D786" s="167"/>
      <c r="E786" s="167"/>
      <c r="F786" s="167"/>
      <c r="G786" s="167"/>
    </row>
    <row r="787" spans="1:7" ht="16.5" customHeight="1">
      <c r="A787" s="167"/>
      <c r="B787" s="168"/>
      <c r="C787" s="167"/>
      <c r="D787" s="167"/>
      <c r="E787" s="167"/>
      <c r="F787" s="167"/>
      <c r="G787" s="167"/>
    </row>
    <row r="788" spans="1:7" ht="16.5" customHeight="1">
      <c r="A788" s="167"/>
      <c r="B788" s="168"/>
      <c r="C788" s="167"/>
      <c r="D788" s="167"/>
      <c r="E788" s="167"/>
      <c r="F788" s="167"/>
      <c r="G788" s="167"/>
    </row>
    <row r="789" spans="1:7" ht="16.5" customHeight="1">
      <c r="A789" s="167"/>
      <c r="B789" s="168"/>
      <c r="C789" s="167"/>
      <c r="D789" s="167"/>
      <c r="E789" s="167"/>
      <c r="F789" s="167"/>
      <c r="G789" s="167"/>
    </row>
    <row r="790" spans="1:7" ht="16.5" customHeight="1">
      <c r="A790" s="167"/>
      <c r="B790" s="168"/>
      <c r="C790" s="167"/>
      <c r="D790" s="167"/>
      <c r="E790" s="167"/>
      <c r="F790" s="167"/>
      <c r="G790" s="167"/>
    </row>
    <row r="791" spans="1:7" ht="16.5" customHeight="1">
      <c r="A791" s="167"/>
      <c r="B791" s="168"/>
      <c r="C791" s="167"/>
      <c r="D791" s="167"/>
      <c r="E791" s="167"/>
      <c r="F791" s="167"/>
      <c r="G791" s="167"/>
    </row>
    <row r="792" spans="1:7" ht="16.5" customHeight="1">
      <c r="A792" s="167"/>
      <c r="B792" s="168"/>
      <c r="C792" s="167"/>
      <c r="D792" s="167"/>
      <c r="E792" s="167"/>
      <c r="F792" s="167"/>
      <c r="G792" s="167"/>
    </row>
    <row r="793" spans="1:7" ht="16.5" customHeight="1">
      <c r="A793" s="167"/>
      <c r="B793" s="168"/>
      <c r="C793" s="167"/>
      <c r="D793" s="167"/>
      <c r="E793" s="167"/>
      <c r="F793" s="167"/>
      <c r="G793" s="167"/>
    </row>
    <row r="794" spans="1:7" ht="16.5" customHeight="1">
      <c r="A794" s="167"/>
      <c r="B794" s="168"/>
      <c r="C794" s="167"/>
      <c r="D794" s="167"/>
      <c r="E794" s="167"/>
      <c r="F794" s="167"/>
      <c r="G794" s="167"/>
    </row>
    <row r="795" spans="1:7" ht="16.5" customHeight="1">
      <c r="A795" s="167"/>
      <c r="B795" s="168"/>
      <c r="C795" s="167"/>
      <c r="D795" s="167"/>
      <c r="E795" s="167"/>
      <c r="F795" s="167"/>
      <c r="G795" s="167"/>
    </row>
    <row r="796" spans="1:7" ht="16.5" customHeight="1">
      <c r="A796" s="167"/>
      <c r="B796" s="168"/>
      <c r="C796" s="167"/>
      <c r="D796" s="167"/>
      <c r="E796" s="167"/>
      <c r="F796" s="167"/>
      <c r="G796" s="167"/>
    </row>
    <row r="797" spans="1:7" ht="16.5" customHeight="1">
      <c r="A797" s="167"/>
      <c r="B797" s="168"/>
      <c r="C797" s="167"/>
      <c r="D797" s="167"/>
      <c r="E797" s="167"/>
      <c r="F797" s="167"/>
      <c r="G797" s="167"/>
    </row>
    <row r="798" spans="1:7" ht="16.5" customHeight="1">
      <c r="A798" s="167"/>
      <c r="B798" s="168"/>
      <c r="C798" s="167"/>
      <c r="D798" s="167"/>
      <c r="E798" s="167"/>
      <c r="F798" s="167"/>
      <c r="G798" s="167"/>
    </row>
    <row r="799" spans="1:7" ht="16.5" customHeight="1">
      <c r="A799" s="167"/>
      <c r="B799" s="168"/>
      <c r="C799" s="167"/>
      <c r="D799" s="167"/>
      <c r="E799" s="167"/>
      <c r="F799" s="167"/>
      <c r="G799" s="167"/>
    </row>
    <row r="800" spans="1:7" ht="16.5" customHeight="1">
      <c r="A800" s="167"/>
      <c r="B800" s="168"/>
      <c r="C800" s="167"/>
      <c r="D800" s="167"/>
      <c r="E800" s="167"/>
      <c r="F800" s="167"/>
      <c r="G800" s="167"/>
    </row>
    <row r="801" spans="1:7" ht="16.5" customHeight="1">
      <c r="A801" s="167"/>
      <c r="B801" s="168"/>
      <c r="C801" s="167"/>
      <c r="D801" s="167"/>
      <c r="E801" s="167"/>
      <c r="F801" s="167"/>
      <c r="G801" s="167"/>
    </row>
    <row r="802" spans="1:7" ht="16.5" customHeight="1">
      <c r="A802" s="167"/>
      <c r="B802" s="168"/>
      <c r="C802" s="167"/>
      <c r="D802" s="167"/>
      <c r="E802" s="167"/>
      <c r="F802" s="167"/>
      <c r="G802" s="167"/>
    </row>
    <row r="803" spans="1:7" ht="16.5" customHeight="1">
      <c r="A803" s="167"/>
      <c r="B803" s="168"/>
      <c r="C803" s="167"/>
      <c r="D803" s="167"/>
      <c r="E803" s="167"/>
      <c r="F803" s="167"/>
      <c r="G803" s="167"/>
    </row>
    <row r="804" spans="1:7" ht="16.5" customHeight="1">
      <c r="A804" s="167"/>
      <c r="B804" s="168"/>
      <c r="C804" s="167"/>
      <c r="D804" s="167"/>
      <c r="E804" s="167"/>
      <c r="F804" s="167"/>
      <c r="G804" s="167"/>
    </row>
    <row r="805" spans="1:7" ht="16.5" customHeight="1">
      <c r="A805" s="167"/>
      <c r="B805" s="168"/>
      <c r="C805" s="167"/>
      <c r="D805" s="167"/>
      <c r="E805" s="167"/>
      <c r="F805" s="167"/>
      <c r="G805" s="167"/>
    </row>
    <row r="806" spans="1:7" ht="16.5" customHeight="1">
      <c r="A806" s="167"/>
      <c r="B806" s="168"/>
      <c r="C806" s="167"/>
      <c r="D806" s="167"/>
      <c r="E806" s="167"/>
      <c r="F806" s="167"/>
      <c r="G806" s="167"/>
    </row>
    <row r="807" spans="1:7" ht="16.5" customHeight="1">
      <c r="A807" s="167"/>
      <c r="B807" s="168"/>
      <c r="C807" s="167"/>
      <c r="D807" s="167"/>
      <c r="E807" s="167"/>
      <c r="F807" s="167"/>
      <c r="G807" s="167"/>
    </row>
    <row r="808" spans="1:7" ht="16.5" customHeight="1">
      <c r="A808" s="167"/>
      <c r="B808" s="168"/>
      <c r="C808" s="167"/>
      <c r="D808" s="167"/>
      <c r="E808" s="167"/>
      <c r="F808" s="167"/>
      <c r="G808" s="167"/>
    </row>
    <row r="809" spans="1:7" ht="16.5" customHeight="1">
      <c r="A809" s="167"/>
      <c r="B809" s="168"/>
      <c r="C809" s="167"/>
      <c r="D809" s="167"/>
      <c r="E809" s="167"/>
      <c r="F809" s="167"/>
      <c r="G809" s="167"/>
    </row>
    <row r="810" spans="1:7" ht="16.5" customHeight="1">
      <c r="A810" s="167"/>
      <c r="B810" s="168"/>
      <c r="C810" s="167"/>
      <c r="D810" s="167"/>
      <c r="E810" s="167"/>
      <c r="F810" s="167"/>
      <c r="G810" s="167"/>
    </row>
    <row r="811" spans="1:7" ht="16.5" customHeight="1">
      <c r="A811" s="167"/>
      <c r="B811" s="168"/>
      <c r="C811" s="167"/>
      <c r="D811" s="167"/>
      <c r="E811" s="167"/>
      <c r="F811" s="167"/>
      <c r="G811" s="167"/>
    </row>
    <row r="812" spans="1:7" ht="16.5" customHeight="1">
      <c r="A812" s="167"/>
      <c r="B812" s="168"/>
      <c r="C812" s="167"/>
      <c r="D812" s="167"/>
      <c r="E812" s="167"/>
      <c r="F812" s="167"/>
      <c r="G812" s="167"/>
    </row>
    <row r="813" spans="1:7" ht="16.5" customHeight="1">
      <c r="A813" s="167"/>
      <c r="B813" s="168"/>
      <c r="C813" s="167"/>
      <c r="D813" s="167"/>
      <c r="E813" s="167"/>
      <c r="F813" s="167"/>
      <c r="G813" s="167"/>
    </row>
    <row r="814" spans="1:7" ht="16.5" customHeight="1">
      <c r="A814" s="167"/>
      <c r="B814" s="168"/>
      <c r="C814" s="167"/>
      <c r="D814" s="167"/>
      <c r="E814" s="167"/>
      <c r="F814" s="167"/>
      <c r="G814" s="167"/>
    </row>
    <row r="815" spans="1:7" ht="16.5" customHeight="1">
      <c r="A815" s="167"/>
      <c r="B815" s="168"/>
      <c r="C815" s="167"/>
      <c r="D815" s="167"/>
      <c r="E815" s="167"/>
      <c r="F815" s="167"/>
      <c r="G815" s="167"/>
    </row>
    <row r="816" spans="1:7" ht="16.5" customHeight="1">
      <c r="A816" s="167"/>
      <c r="B816" s="168"/>
      <c r="C816" s="167"/>
      <c r="D816" s="167"/>
      <c r="E816" s="167"/>
      <c r="F816" s="167"/>
      <c r="G816" s="167"/>
    </row>
    <row r="817" spans="1:7" ht="16.5" customHeight="1">
      <c r="A817" s="167"/>
      <c r="B817" s="168"/>
      <c r="C817" s="167"/>
      <c r="D817" s="167"/>
      <c r="E817" s="167"/>
      <c r="F817" s="167"/>
      <c r="G817" s="167"/>
    </row>
    <row r="818" spans="1:7" ht="16.5" customHeight="1">
      <c r="A818" s="167"/>
      <c r="B818" s="168"/>
      <c r="C818" s="167"/>
      <c r="D818" s="167"/>
      <c r="E818" s="167"/>
      <c r="F818" s="167"/>
      <c r="G818" s="167"/>
    </row>
    <row r="819" spans="1:7" ht="16.5" customHeight="1">
      <c r="A819" s="167"/>
      <c r="B819" s="168"/>
      <c r="C819" s="167"/>
      <c r="D819" s="167"/>
      <c r="E819" s="167"/>
      <c r="F819" s="167"/>
      <c r="G819" s="167"/>
    </row>
    <row r="820" spans="1:7" ht="16.5" customHeight="1">
      <c r="A820" s="167"/>
      <c r="B820" s="168"/>
      <c r="C820" s="167"/>
      <c r="D820" s="167"/>
      <c r="E820" s="167"/>
      <c r="F820" s="167"/>
      <c r="G820" s="167"/>
    </row>
    <row r="821" spans="1:7" ht="16.5" customHeight="1">
      <c r="A821" s="167"/>
      <c r="B821" s="168"/>
      <c r="C821" s="167"/>
      <c r="D821" s="167"/>
      <c r="E821" s="167"/>
      <c r="F821" s="167"/>
      <c r="G821" s="167"/>
    </row>
    <row r="822" spans="1:7" ht="16.5" customHeight="1">
      <c r="A822" s="167"/>
      <c r="B822" s="168"/>
      <c r="C822" s="167"/>
      <c r="D822" s="167"/>
      <c r="E822" s="167"/>
      <c r="F822" s="167"/>
      <c r="G822" s="167"/>
    </row>
    <row r="823" spans="1:7" ht="16.5" customHeight="1">
      <c r="A823" s="167"/>
      <c r="B823" s="168"/>
      <c r="C823" s="167"/>
      <c r="D823" s="167"/>
      <c r="E823" s="167"/>
      <c r="F823" s="167"/>
      <c r="G823" s="167"/>
    </row>
    <row r="824" spans="1:7" ht="16.5" customHeight="1">
      <c r="A824" s="167"/>
      <c r="B824" s="168"/>
      <c r="C824" s="167"/>
      <c r="D824" s="167"/>
      <c r="E824" s="167"/>
      <c r="F824" s="167"/>
      <c r="G824" s="167"/>
    </row>
    <row r="825" spans="1:7" ht="16.5" customHeight="1">
      <c r="A825" s="167"/>
      <c r="B825" s="168"/>
      <c r="C825" s="167"/>
      <c r="D825" s="167"/>
      <c r="E825" s="167"/>
      <c r="F825" s="167"/>
      <c r="G825" s="167"/>
    </row>
    <row r="826" spans="1:7" ht="16.5" customHeight="1">
      <c r="A826" s="167"/>
      <c r="B826" s="168"/>
      <c r="C826" s="167"/>
      <c r="D826" s="167"/>
      <c r="E826" s="167"/>
      <c r="F826" s="167"/>
      <c r="G826" s="167"/>
    </row>
    <row r="827" spans="1:7" ht="16.5" customHeight="1">
      <c r="A827" s="167"/>
      <c r="B827" s="168"/>
      <c r="C827" s="167"/>
      <c r="D827" s="167"/>
      <c r="E827" s="167"/>
      <c r="F827" s="167"/>
      <c r="G827" s="167"/>
    </row>
    <row r="828" spans="1:7" ht="16.5" customHeight="1">
      <c r="A828" s="167"/>
      <c r="B828" s="168"/>
      <c r="C828" s="167"/>
      <c r="D828" s="167"/>
      <c r="E828" s="167"/>
      <c r="F828" s="167"/>
      <c r="G828" s="167"/>
    </row>
    <row r="829" spans="1:7" ht="16.5" customHeight="1">
      <c r="A829" s="167"/>
      <c r="B829" s="168"/>
      <c r="C829" s="167"/>
      <c r="D829" s="167"/>
      <c r="E829" s="167"/>
      <c r="F829" s="167"/>
      <c r="G829" s="167"/>
    </row>
    <row r="830" spans="1:7" ht="16.5" customHeight="1">
      <c r="A830" s="167"/>
      <c r="B830" s="168"/>
      <c r="C830" s="167"/>
      <c r="D830" s="167"/>
      <c r="E830" s="167"/>
      <c r="F830" s="167"/>
      <c r="G830" s="167"/>
    </row>
    <row r="831" spans="1:7" ht="16.5" customHeight="1">
      <c r="A831" s="167"/>
      <c r="B831" s="168"/>
      <c r="C831" s="167"/>
      <c r="D831" s="167"/>
      <c r="E831" s="167"/>
      <c r="F831" s="167"/>
      <c r="G831" s="167"/>
    </row>
    <row r="832" spans="1:7" ht="16.5" customHeight="1">
      <c r="A832" s="167"/>
      <c r="B832" s="168"/>
      <c r="C832" s="167"/>
      <c r="D832" s="167"/>
      <c r="E832" s="167"/>
      <c r="F832" s="167"/>
      <c r="G832" s="167"/>
    </row>
    <row r="833" spans="1:7" ht="16.5" customHeight="1">
      <c r="A833" s="167"/>
      <c r="B833" s="168"/>
      <c r="C833" s="167"/>
      <c r="D833" s="167"/>
      <c r="E833" s="167"/>
      <c r="F833" s="167"/>
      <c r="G833" s="167"/>
    </row>
    <row r="834" spans="1:7" ht="16.5" customHeight="1">
      <c r="A834" s="167"/>
      <c r="B834" s="168"/>
      <c r="C834" s="167"/>
      <c r="D834" s="167"/>
      <c r="E834" s="167"/>
      <c r="F834" s="167"/>
      <c r="G834" s="167"/>
    </row>
    <row r="835" spans="1:7" ht="16.5" customHeight="1">
      <c r="A835" s="167"/>
      <c r="B835" s="168"/>
      <c r="C835" s="167"/>
      <c r="D835" s="167"/>
      <c r="E835" s="167"/>
      <c r="F835" s="167"/>
      <c r="G835" s="167"/>
    </row>
    <row r="836" spans="1:7" ht="16.5" customHeight="1">
      <c r="A836" s="167"/>
      <c r="B836" s="168"/>
      <c r="C836" s="167"/>
      <c r="D836" s="167"/>
      <c r="E836" s="167"/>
      <c r="F836" s="167"/>
      <c r="G836" s="167"/>
    </row>
    <row r="837" spans="1:7" ht="16.5" customHeight="1">
      <c r="A837" s="167"/>
      <c r="B837" s="168"/>
      <c r="C837" s="167"/>
      <c r="D837" s="167"/>
      <c r="E837" s="167"/>
      <c r="F837" s="167"/>
      <c r="G837" s="167"/>
    </row>
    <row r="838" spans="1:7" ht="16.5" customHeight="1">
      <c r="A838" s="167"/>
      <c r="B838" s="168"/>
      <c r="C838" s="167"/>
      <c r="D838" s="167"/>
      <c r="E838" s="167"/>
      <c r="F838" s="167"/>
      <c r="G838" s="167"/>
    </row>
    <row r="839" spans="1:7" ht="16.5" customHeight="1">
      <c r="A839" s="167"/>
      <c r="B839" s="168"/>
      <c r="C839" s="167"/>
      <c r="D839" s="167"/>
      <c r="E839" s="167"/>
      <c r="F839" s="167"/>
      <c r="G839" s="167"/>
    </row>
    <row r="840" spans="1:7" ht="16.5" customHeight="1">
      <c r="A840" s="167"/>
      <c r="B840" s="168"/>
      <c r="C840" s="167"/>
      <c r="D840" s="167"/>
      <c r="E840" s="167"/>
      <c r="F840" s="167"/>
      <c r="G840" s="167"/>
    </row>
    <row r="841" spans="1:7" ht="16.5" customHeight="1">
      <c r="A841" s="167"/>
      <c r="B841" s="168"/>
      <c r="C841" s="167"/>
      <c r="D841" s="167"/>
      <c r="E841" s="167"/>
      <c r="F841" s="167"/>
      <c r="G841" s="167"/>
    </row>
    <row r="842" spans="1:7" ht="16.5" customHeight="1">
      <c r="A842" s="167"/>
      <c r="B842" s="168"/>
      <c r="C842" s="167"/>
      <c r="D842" s="167"/>
      <c r="E842" s="167"/>
      <c r="F842" s="167"/>
      <c r="G842" s="167"/>
    </row>
    <row r="843" spans="1:7" ht="16.5" customHeight="1">
      <c r="A843" s="167"/>
      <c r="B843" s="168"/>
      <c r="C843" s="167"/>
      <c r="D843" s="167"/>
      <c r="E843" s="167"/>
      <c r="F843" s="167"/>
      <c r="G843" s="167"/>
    </row>
    <row r="844" spans="1:7" ht="16.5" customHeight="1">
      <c r="A844" s="167"/>
      <c r="B844" s="168"/>
      <c r="C844" s="167"/>
      <c r="D844" s="167"/>
      <c r="E844" s="167"/>
      <c r="F844" s="167"/>
      <c r="G844" s="167"/>
    </row>
    <row r="845" spans="1:7" ht="16.5" customHeight="1">
      <c r="A845" s="167"/>
      <c r="B845" s="168"/>
      <c r="C845" s="167"/>
      <c r="D845" s="167"/>
      <c r="E845" s="167"/>
      <c r="F845" s="167"/>
      <c r="G845" s="167"/>
    </row>
    <row r="846" spans="1:7" ht="16.5" customHeight="1">
      <c r="A846" s="167"/>
      <c r="B846" s="168"/>
      <c r="C846" s="167"/>
      <c r="D846" s="167"/>
      <c r="E846" s="167"/>
      <c r="F846" s="167"/>
      <c r="G846" s="167"/>
    </row>
    <row r="847" spans="1:7" ht="16.5" customHeight="1">
      <c r="A847" s="167"/>
      <c r="B847" s="168"/>
      <c r="C847" s="167"/>
      <c r="D847" s="167"/>
      <c r="E847" s="167"/>
      <c r="F847" s="167"/>
      <c r="G847" s="167"/>
    </row>
    <row r="848" spans="1:7" ht="16.5" customHeight="1">
      <c r="A848" s="167"/>
      <c r="B848" s="168"/>
      <c r="C848" s="167"/>
      <c r="D848" s="167"/>
      <c r="E848" s="167"/>
      <c r="F848" s="167"/>
      <c r="G848" s="167"/>
    </row>
    <row r="849" spans="1:7" ht="16.5" customHeight="1">
      <c r="A849" s="167"/>
      <c r="B849" s="168"/>
      <c r="C849" s="167"/>
      <c r="D849" s="167"/>
      <c r="E849" s="167"/>
      <c r="F849" s="167"/>
      <c r="G849" s="167"/>
    </row>
    <row r="850" spans="1:7" ht="16.5" customHeight="1">
      <c r="A850" s="167"/>
      <c r="B850" s="168"/>
      <c r="C850" s="167"/>
      <c r="D850" s="167"/>
      <c r="E850" s="167"/>
      <c r="F850" s="167"/>
      <c r="G850" s="167"/>
    </row>
    <row r="851" spans="1:7" ht="16.5" customHeight="1">
      <c r="A851" s="167"/>
      <c r="B851" s="168"/>
      <c r="C851" s="167"/>
      <c r="D851" s="167"/>
      <c r="E851" s="167"/>
      <c r="F851" s="167"/>
      <c r="G851" s="167"/>
    </row>
    <row r="852" spans="1:7" ht="16.5" customHeight="1">
      <c r="A852" s="167"/>
      <c r="B852" s="168"/>
      <c r="C852" s="167"/>
      <c r="D852" s="167"/>
      <c r="E852" s="167"/>
      <c r="F852" s="167"/>
      <c r="G852" s="167"/>
    </row>
    <row r="853" spans="1:7" ht="16.5" customHeight="1">
      <c r="A853" s="167"/>
      <c r="B853" s="168"/>
      <c r="C853" s="167"/>
      <c r="D853" s="167"/>
      <c r="E853" s="167"/>
      <c r="F853" s="167"/>
      <c r="G853" s="167"/>
    </row>
    <row r="854" spans="1:7" ht="16.5" customHeight="1">
      <c r="A854" s="167"/>
      <c r="B854" s="168"/>
      <c r="C854" s="167"/>
      <c r="D854" s="167"/>
      <c r="E854" s="167"/>
      <c r="F854" s="167"/>
      <c r="G854" s="167"/>
    </row>
    <row r="855" spans="1:7" ht="16.5" customHeight="1">
      <c r="A855" s="167"/>
      <c r="B855" s="168"/>
      <c r="C855" s="167"/>
      <c r="D855" s="167"/>
      <c r="E855" s="167"/>
      <c r="F855" s="167"/>
      <c r="G855" s="167"/>
    </row>
    <row r="856" spans="1:7" ht="16.5" customHeight="1">
      <c r="A856" s="167"/>
      <c r="B856" s="168"/>
      <c r="C856" s="167"/>
      <c r="D856" s="167"/>
      <c r="E856" s="167"/>
      <c r="F856" s="167"/>
      <c r="G856" s="167"/>
    </row>
    <row r="857" spans="1:7" ht="16.5" customHeight="1">
      <c r="A857" s="167"/>
      <c r="B857" s="168"/>
      <c r="C857" s="167"/>
      <c r="D857" s="167"/>
      <c r="E857" s="167"/>
      <c r="F857" s="167"/>
      <c r="G857" s="167"/>
    </row>
    <row r="858" spans="1:7" ht="16.5" customHeight="1">
      <c r="A858" s="167"/>
      <c r="B858" s="168"/>
      <c r="C858" s="167"/>
      <c r="D858" s="167"/>
      <c r="E858" s="167"/>
      <c r="F858" s="167"/>
      <c r="G858" s="167"/>
    </row>
    <row r="859" spans="1:7" ht="16.5" customHeight="1">
      <c r="A859" s="167"/>
      <c r="B859" s="168"/>
      <c r="C859" s="167"/>
      <c r="D859" s="167"/>
      <c r="E859" s="167"/>
      <c r="F859" s="167"/>
      <c r="G859" s="167"/>
    </row>
    <row r="860" spans="1:7" ht="16.5" customHeight="1">
      <c r="A860" s="167"/>
      <c r="B860" s="168"/>
      <c r="C860" s="167"/>
      <c r="D860" s="167"/>
      <c r="E860" s="167"/>
      <c r="F860" s="167"/>
      <c r="G860" s="167"/>
    </row>
    <row r="861" spans="1:7" ht="16.5" customHeight="1">
      <c r="A861" s="167"/>
      <c r="B861" s="168"/>
      <c r="C861" s="167"/>
      <c r="D861" s="167"/>
      <c r="E861" s="167"/>
      <c r="F861" s="167"/>
      <c r="G861" s="167"/>
    </row>
    <row r="862" spans="1:7" ht="16.5" customHeight="1">
      <c r="A862" s="167"/>
      <c r="B862" s="168"/>
      <c r="C862" s="167"/>
      <c r="D862" s="167"/>
      <c r="E862" s="167"/>
      <c r="F862" s="167"/>
      <c r="G862" s="167"/>
    </row>
    <row r="863" spans="1:7" ht="16.5" customHeight="1">
      <c r="A863" s="167"/>
      <c r="B863" s="168"/>
      <c r="C863" s="167"/>
      <c r="D863" s="167"/>
      <c r="E863" s="167"/>
      <c r="F863" s="167"/>
      <c r="G863" s="167"/>
    </row>
    <row r="864" spans="1:7" ht="16.5" customHeight="1">
      <c r="A864" s="167"/>
      <c r="B864" s="168"/>
      <c r="C864" s="167"/>
      <c r="D864" s="167"/>
      <c r="E864" s="167"/>
      <c r="F864" s="167"/>
      <c r="G864" s="167"/>
    </row>
    <row r="865" spans="1:7" ht="16.5" customHeight="1">
      <c r="A865" s="167"/>
      <c r="B865" s="168"/>
      <c r="C865" s="167"/>
      <c r="D865" s="167"/>
      <c r="E865" s="167"/>
      <c r="F865" s="167"/>
      <c r="G865" s="167"/>
    </row>
    <row r="866" spans="1:7" ht="16.5" customHeight="1">
      <c r="A866" s="167"/>
      <c r="B866" s="168"/>
      <c r="C866" s="167"/>
      <c r="D866" s="167"/>
      <c r="E866" s="167"/>
      <c r="F866" s="167"/>
      <c r="G866" s="167"/>
    </row>
    <row r="867" spans="1:7" ht="16.5" customHeight="1">
      <c r="A867" s="167"/>
      <c r="B867" s="168"/>
      <c r="C867" s="167"/>
      <c r="D867" s="167"/>
      <c r="E867" s="167"/>
      <c r="F867" s="167"/>
      <c r="G867" s="167"/>
    </row>
    <row r="868" spans="1:7" ht="16.5" customHeight="1">
      <c r="A868" s="167"/>
      <c r="B868" s="168"/>
      <c r="C868" s="167"/>
      <c r="D868" s="167"/>
      <c r="E868" s="167"/>
      <c r="F868" s="167"/>
      <c r="G868" s="167"/>
    </row>
    <row r="869" spans="1:7" ht="16.5" customHeight="1">
      <c r="A869" s="167"/>
      <c r="B869" s="168"/>
      <c r="C869" s="167"/>
      <c r="D869" s="167"/>
      <c r="E869" s="167"/>
      <c r="F869" s="167"/>
      <c r="G869" s="167"/>
    </row>
    <row r="870" spans="1:7" ht="16.5" customHeight="1">
      <c r="A870" s="167"/>
      <c r="B870" s="168"/>
      <c r="C870" s="167"/>
      <c r="D870" s="167"/>
      <c r="E870" s="167"/>
      <c r="F870" s="167"/>
      <c r="G870" s="167"/>
    </row>
    <row r="871" spans="1:7" ht="16.5" customHeight="1">
      <c r="A871" s="167"/>
      <c r="B871" s="168"/>
      <c r="C871" s="167"/>
      <c r="D871" s="167"/>
      <c r="E871" s="167"/>
      <c r="F871" s="167"/>
      <c r="G871" s="167"/>
    </row>
    <row r="872" spans="1:7" ht="16.5" customHeight="1">
      <c r="A872" s="167"/>
      <c r="B872" s="168"/>
      <c r="C872" s="167"/>
      <c r="D872" s="167"/>
      <c r="E872" s="167"/>
      <c r="F872" s="167"/>
      <c r="G872" s="167"/>
    </row>
    <row r="873" spans="1:7" ht="16.5" customHeight="1">
      <c r="A873" s="167"/>
      <c r="B873" s="168"/>
      <c r="C873" s="167"/>
      <c r="D873" s="167"/>
      <c r="E873" s="167"/>
      <c r="F873" s="167"/>
      <c r="G873" s="167"/>
    </row>
    <row r="874" spans="1:7" ht="16.5" customHeight="1">
      <c r="A874" s="167"/>
      <c r="B874" s="168"/>
      <c r="C874" s="167"/>
      <c r="D874" s="167"/>
      <c r="E874" s="167"/>
      <c r="F874" s="167"/>
      <c r="G874" s="167"/>
    </row>
    <row r="875" spans="1:7" ht="16.5" customHeight="1">
      <c r="A875" s="167"/>
      <c r="B875" s="168"/>
      <c r="C875" s="167"/>
      <c r="D875" s="167"/>
      <c r="E875" s="167"/>
      <c r="F875" s="167"/>
      <c r="G875" s="167"/>
    </row>
    <row r="876" spans="1:7" ht="16.5" customHeight="1">
      <c r="A876" s="167"/>
      <c r="B876" s="168"/>
      <c r="C876" s="167"/>
      <c r="D876" s="167"/>
      <c r="E876" s="167"/>
      <c r="F876" s="167"/>
      <c r="G876" s="167"/>
    </row>
    <row r="877" spans="1:7" ht="16.5" customHeight="1">
      <c r="A877" s="167"/>
      <c r="B877" s="168"/>
      <c r="C877" s="167"/>
      <c r="D877" s="167"/>
      <c r="E877" s="167"/>
      <c r="F877" s="167"/>
      <c r="G877" s="167"/>
    </row>
    <row r="878" spans="1:7" ht="16.5" customHeight="1">
      <c r="A878" s="167"/>
      <c r="B878" s="168"/>
      <c r="C878" s="167"/>
      <c r="D878" s="167"/>
      <c r="E878" s="167"/>
      <c r="F878" s="167"/>
      <c r="G878" s="167"/>
    </row>
    <row r="879" spans="1:7" ht="16.5" customHeight="1">
      <c r="A879" s="167"/>
      <c r="B879" s="168"/>
      <c r="C879" s="167"/>
      <c r="D879" s="167"/>
      <c r="E879" s="167"/>
      <c r="F879" s="167"/>
      <c r="G879" s="167"/>
    </row>
    <row r="880" spans="1:7" ht="16.5" customHeight="1">
      <c r="A880" s="167"/>
      <c r="B880" s="168"/>
      <c r="C880" s="167"/>
      <c r="D880" s="167"/>
      <c r="E880" s="167"/>
      <c r="F880" s="167"/>
      <c r="G880" s="167"/>
    </row>
    <row r="881" spans="1:7" ht="16.5" customHeight="1">
      <c r="A881" s="167"/>
      <c r="B881" s="168"/>
      <c r="C881" s="167"/>
      <c r="D881" s="167"/>
      <c r="E881" s="167"/>
      <c r="F881" s="167"/>
      <c r="G881" s="167"/>
    </row>
    <row r="882" spans="1:7" ht="16.5" customHeight="1">
      <c r="A882" s="167"/>
      <c r="B882" s="168"/>
      <c r="C882" s="167"/>
      <c r="D882" s="167"/>
      <c r="E882" s="167"/>
      <c r="F882" s="167"/>
      <c r="G882" s="167"/>
    </row>
    <row r="883" spans="1:7" ht="16.5" customHeight="1">
      <c r="A883" s="167"/>
      <c r="B883" s="168"/>
      <c r="C883" s="167"/>
      <c r="D883" s="167"/>
      <c r="E883" s="167"/>
      <c r="F883" s="167"/>
      <c r="G883" s="167"/>
    </row>
    <row r="884" spans="1:7" ht="16.5" customHeight="1">
      <c r="A884" s="167"/>
      <c r="B884" s="168"/>
      <c r="C884" s="167"/>
      <c r="D884" s="167"/>
      <c r="E884" s="167"/>
      <c r="F884" s="167"/>
      <c r="G884" s="167"/>
    </row>
    <row r="885" spans="1:7" ht="16.5" customHeight="1">
      <c r="A885" s="167"/>
      <c r="B885" s="168"/>
      <c r="C885" s="167"/>
      <c r="D885" s="167"/>
      <c r="E885" s="167"/>
      <c r="F885" s="167"/>
      <c r="G885" s="167"/>
    </row>
    <row r="886" spans="1:7" ht="16.5" customHeight="1">
      <c r="A886" s="167"/>
      <c r="B886" s="168"/>
      <c r="C886" s="167"/>
      <c r="D886" s="167"/>
      <c r="E886" s="167"/>
      <c r="F886" s="167"/>
      <c r="G886" s="167"/>
    </row>
    <row r="887" spans="1:7" ht="16.5" customHeight="1">
      <c r="A887" s="167"/>
      <c r="B887" s="168"/>
      <c r="C887" s="167"/>
      <c r="D887" s="167"/>
      <c r="E887" s="167"/>
      <c r="F887" s="167"/>
      <c r="G887" s="167"/>
    </row>
    <row r="888" spans="1:7" ht="16.5" customHeight="1">
      <c r="A888" s="167"/>
      <c r="B888" s="168"/>
      <c r="C888" s="167"/>
      <c r="D888" s="167"/>
      <c r="E888" s="167"/>
      <c r="F888" s="167"/>
      <c r="G888" s="167"/>
    </row>
    <row r="889" spans="1:7" ht="16.5" customHeight="1">
      <c r="A889" s="167"/>
      <c r="B889" s="168"/>
      <c r="C889" s="167"/>
      <c r="D889" s="167"/>
      <c r="E889" s="167"/>
      <c r="F889" s="167"/>
      <c r="G889" s="167"/>
    </row>
    <row r="890" spans="1:7" ht="16.5" customHeight="1">
      <c r="A890" s="167"/>
      <c r="B890" s="168"/>
      <c r="C890" s="167"/>
      <c r="D890" s="167"/>
      <c r="E890" s="167"/>
      <c r="F890" s="167"/>
      <c r="G890" s="167"/>
    </row>
    <row r="891" spans="1:7" ht="16.5" customHeight="1">
      <c r="A891" s="167"/>
      <c r="B891" s="168"/>
      <c r="C891" s="167"/>
      <c r="D891" s="167"/>
      <c r="E891" s="167"/>
      <c r="F891" s="167"/>
      <c r="G891" s="167"/>
    </row>
    <row r="892" spans="1:7" ht="16.5" customHeight="1">
      <c r="A892" s="167"/>
      <c r="B892" s="168"/>
      <c r="C892" s="167"/>
      <c r="D892" s="167"/>
      <c r="E892" s="167"/>
      <c r="F892" s="167"/>
      <c r="G892" s="167"/>
    </row>
    <row r="893" spans="1:7" ht="16.5" customHeight="1">
      <c r="A893" s="167"/>
      <c r="B893" s="168"/>
      <c r="C893" s="167"/>
      <c r="D893" s="167"/>
      <c r="E893" s="167"/>
      <c r="F893" s="167"/>
      <c r="G893" s="167"/>
    </row>
    <row r="894" spans="1:7" ht="16.5" customHeight="1">
      <c r="A894" s="167"/>
      <c r="B894" s="168"/>
      <c r="C894" s="167"/>
      <c r="D894" s="167"/>
      <c r="E894" s="167"/>
      <c r="F894" s="167"/>
      <c r="G894" s="167"/>
    </row>
    <row r="895" spans="1:7" ht="16.5" customHeight="1">
      <c r="A895" s="167"/>
      <c r="B895" s="168"/>
      <c r="C895" s="167"/>
      <c r="D895" s="167"/>
      <c r="E895" s="167"/>
      <c r="F895" s="167"/>
      <c r="G895" s="167"/>
    </row>
    <row r="896" spans="1:7" ht="16.5" customHeight="1">
      <c r="A896" s="167"/>
      <c r="B896" s="168"/>
      <c r="C896" s="167"/>
      <c r="D896" s="167"/>
      <c r="E896" s="167"/>
      <c r="F896" s="167"/>
      <c r="G896" s="167"/>
    </row>
    <row r="897" spans="1:7" ht="16.5" customHeight="1">
      <c r="A897" s="167"/>
      <c r="B897" s="168"/>
      <c r="C897" s="167"/>
      <c r="D897" s="167"/>
      <c r="E897" s="167"/>
      <c r="F897" s="167"/>
      <c r="G897" s="167"/>
    </row>
    <row r="898" spans="1:7" ht="16.5" customHeight="1">
      <c r="A898" s="167"/>
      <c r="B898" s="168"/>
      <c r="C898" s="167"/>
      <c r="D898" s="167"/>
      <c r="E898" s="167"/>
      <c r="F898" s="167"/>
      <c r="G898" s="167"/>
    </row>
    <row r="899" spans="1:7" ht="16.5" customHeight="1">
      <c r="A899" s="167"/>
      <c r="B899" s="168"/>
      <c r="C899" s="167"/>
      <c r="D899" s="167"/>
      <c r="E899" s="167"/>
      <c r="F899" s="167"/>
      <c r="G899" s="167"/>
    </row>
    <row r="900" spans="1:7" ht="16.5" customHeight="1">
      <c r="A900" s="167"/>
      <c r="B900" s="168"/>
      <c r="C900" s="167"/>
      <c r="D900" s="167"/>
      <c r="E900" s="167"/>
      <c r="F900" s="167"/>
      <c r="G900" s="167"/>
    </row>
    <row r="901" spans="1:7" ht="16.5" customHeight="1">
      <c r="A901" s="167"/>
      <c r="B901" s="168"/>
      <c r="C901" s="167"/>
      <c r="D901" s="167"/>
      <c r="E901" s="167"/>
      <c r="F901" s="167"/>
      <c r="G901" s="167"/>
    </row>
    <row r="902" spans="1:7" ht="16.5" customHeight="1">
      <c r="A902" s="167"/>
      <c r="B902" s="168"/>
      <c r="C902" s="167"/>
      <c r="D902" s="167"/>
      <c r="E902" s="167"/>
      <c r="F902" s="167"/>
      <c r="G902" s="167"/>
    </row>
    <row r="903" spans="1:7" ht="16.5" customHeight="1">
      <c r="A903" s="167"/>
      <c r="B903" s="168"/>
      <c r="C903" s="167"/>
      <c r="D903" s="167"/>
      <c r="E903" s="167"/>
      <c r="F903" s="167"/>
      <c r="G903" s="167"/>
    </row>
    <row r="904" spans="1:7" ht="16.5" customHeight="1">
      <c r="A904" s="167"/>
      <c r="B904" s="168"/>
      <c r="C904" s="167"/>
      <c r="D904" s="167"/>
      <c r="E904" s="167"/>
      <c r="F904" s="167"/>
      <c r="G904" s="167"/>
    </row>
    <row r="905" spans="1:7" ht="16.5" customHeight="1">
      <c r="A905" s="167"/>
      <c r="B905" s="168"/>
      <c r="C905" s="167"/>
      <c r="D905" s="167"/>
      <c r="E905" s="167"/>
      <c r="F905" s="167"/>
      <c r="G905" s="167"/>
    </row>
    <row r="906" spans="1:7" ht="16.5" customHeight="1">
      <c r="A906" s="167"/>
      <c r="B906" s="168"/>
      <c r="C906" s="167"/>
      <c r="D906" s="167"/>
      <c r="E906" s="167"/>
      <c r="F906" s="167"/>
      <c r="G906" s="167"/>
    </row>
    <row r="907" spans="1:7" ht="16.5" customHeight="1">
      <c r="A907" s="167"/>
      <c r="B907" s="168"/>
      <c r="C907" s="167"/>
      <c r="D907" s="167"/>
      <c r="E907" s="167"/>
      <c r="F907" s="167"/>
      <c r="G907" s="167"/>
    </row>
    <row r="908" spans="1:7" ht="16.5" customHeight="1">
      <c r="A908" s="167"/>
      <c r="B908" s="168"/>
      <c r="C908" s="167"/>
      <c r="D908" s="167"/>
      <c r="E908" s="167"/>
      <c r="F908" s="167"/>
      <c r="G908" s="167"/>
    </row>
    <row r="909" spans="1:7" ht="16.5" customHeight="1">
      <c r="A909" s="167"/>
      <c r="B909" s="168"/>
      <c r="C909" s="167"/>
      <c r="D909" s="167"/>
      <c r="E909" s="167"/>
      <c r="F909" s="167"/>
      <c r="G909" s="167"/>
    </row>
    <row r="910" spans="1:7" ht="16.5" customHeight="1">
      <c r="A910" s="167"/>
      <c r="B910" s="168"/>
      <c r="C910" s="167"/>
      <c r="D910" s="167"/>
      <c r="E910" s="167"/>
      <c r="F910" s="167"/>
      <c r="G910" s="167"/>
    </row>
    <row r="911" spans="1:7" ht="16.5" customHeight="1">
      <c r="A911" s="167"/>
      <c r="B911" s="168"/>
      <c r="C911" s="167"/>
      <c r="D911" s="167"/>
      <c r="E911" s="167"/>
      <c r="F911" s="167"/>
      <c r="G911" s="167"/>
    </row>
    <row r="912" spans="1:7" ht="16.5" customHeight="1">
      <c r="A912" s="167"/>
      <c r="B912" s="168"/>
      <c r="C912" s="167"/>
      <c r="D912" s="167"/>
      <c r="E912" s="167"/>
      <c r="F912" s="167"/>
      <c r="G912" s="167"/>
    </row>
    <row r="913" spans="1:7" ht="16.5" customHeight="1">
      <c r="A913" s="167"/>
      <c r="B913" s="168"/>
      <c r="C913" s="167"/>
      <c r="D913" s="167"/>
      <c r="E913" s="167"/>
      <c r="F913" s="167"/>
      <c r="G913" s="167"/>
    </row>
    <row r="914" spans="1:7" ht="16.5" customHeight="1">
      <c r="A914" s="167"/>
      <c r="B914" s="168"/>
      <c r="C914" s="167"/>
      <c r="D914" s="167"/>
      <c r="E914" s="167"/>
      <c r="F914" s="167"/>
      <c r="G914" s="167"/>
    </row>
    <row r="915" spans="1:7" ht="16.5" customHeight="1">
      <c r="A915" s="167"/>
      <c r="B915" s="168"/>
      <c r="C915" s="167"/>
      <c r="D915" s="167"/>
      <c r="E915" s="167"/>
      <c r="F915" s="167"/>
      <c r="G915" s="167"/>
    </row>
    <row r="916" spans="1:7" ht="16.5" customHeight="1">
      <c r="A916" s="167"/>
      <c r="B916" s="168"/>
      <c r="C916" s="167"/>
      <c r="D916" s="167"/>
      <c r="E916" s="167"/>
      <c r="F916" s="167"/>
      <c r="G916" s="167"/>
    </row>
    <row r="917" spans="1:7" ht="16.5" customHeight="1">
      <c r="A917" s="167"/>
      <c r="B917" s="168"/>
      <c r="C917" s="167"/>
      <c r="D917" s="167"/>
      <c r="E917" s="167"/>
      <c r="F917" s="167"/>
      <c r="G917" s="167"/>
    </row>
    <row r="918" spans="1:7" ht="16.5" customHeight="1">
      <c r="A918" s="167"/>
      <c r="B918" s="168"/>
      <c r="C918" s="167"/>
      <c r="D918" s="167"/>
      <c r="E918" s="167"/>
      <c r="F918" s="167"/>
      <c r="G918" s="167"/>
    </row>
    <row r="919" spans="1:7" ht="16.5" customHeight="1">
      <c r="A919" s="167"/>
      <c r="B919" s="168"/>
      <c r="C919" s="167"/>
      <c r="D919" s="167"/>
      <c r="E919" s="167"/>
      <c r="F919" s="167"/>
      <c r="G919" s="167"/>
    </row>
    <row r="920" spans="1:7" ht="16.5" customHeight="1">
      <c r="A920" s="167"/>
      <c r="B920" s="168"/>
      <c r="C920" s="167"/>
      <c r="D920" s="167"/>
      <c r="E920" s="167"/>
      <c r="F920" s="167"/>
      <c r="G920" s="167"/>
    </row>
    <row r="921" spans="1:7" ht="16.5" customHeight="1">
      <c r="A921" s="167"/>
      <c r="B921" s="168"/>
      <c r="C921" s="167"/>
      <c r="D921" s="167"/>
      <c r="E921" s="167"/>
      <c r="F921" s="167"/>
      <c r="G921" s="167"/>
    </row>
    <row r="922" spans="1:7" ht="16.5" customHeight="1">
      <c r="A922" s="167"/>
      <c r="B922" s="168"/>
      <c r="C922" s="167"/>
      <c r="D922" s="167"/>
      <c r="E922" s="167"/>
      <c r="F922" s="167"/>
      <c r="G922" s="167"/>
    </row>
    <row r="923" spans="1:7" ht="16.5" customHeight="1">
      <c r="A923" s="167"/>
      <c r="B923" s="168"/>
      <c r="C923" s="167"/>
      <c r="D923" s="167"/>
      <c r="E923" s="167"/>
      <c r="F923" s="167"/>
      <c r="G923" s="167"/>
    </row>
    <row r="924" spans="1:7" ht="16.5" customHeight="1">
      <c r="A924" s="167"/>
      <c r="B924" s="168"/>
      <c r="C924" s="167"/>
      <c r="D924" s="167"/>
      <c r="E924" s="167"/>
      <c r="F924" s="167"/>
      <c r="G924" s="167"/>
    </row>
    <row r="925" spans="1:7" ht="16.5" customHeight="1">
      <c r="A925" s="167"/>
      <c r="B925" s="168"/>
      <c r="C925" s="167"/>
      <c r="D925" s="167"/>
      <c r="E925" s="167"/>
      <c r="F925" s="167"/>
      <c r="G925" s="167"/>
    </row>
    <row r="926" spans="1:7" ht="16.5" customHeight="1">
      <c r="A926" s="167"/>
      <c r="B926" s="168"/>
      <c r="C926" s="167"/>
      <c r="D926" s="167"/>
      <c r="E926" s="167"/>
      <c r="F926" s="167"/>
      <c r="G926" s="167"/>
    </row>
    <row r="927" spans="1:7" ht="16.5" customHeight="1">
      <c r="A927" s="167"/>
      <c r="B927" s="168"/>
      <c r="C927" s="167"/>
      <c r="D927" s="167"/>
      <c r="E927" s="167"/>
      <c r="F927" s="167"/>
      <c r="G927" s="167"/>
    </row>
    <row r="928" spans="1:7" ht="16.5" customHeight="1">
      <c r="A928" s="167"/>
      <c r="B928" s="168"/>
      <c r="C928" s="167"/>
      <c r="D928" s="167"/>
      <c r="E928" s="167"/>
      <c r="F928" s="167"/>
      <c r="G928" s="167"/>
    </row>
    <row r="929" spans="1:7" ht="16.5" customHeight="1">
      <c r="A929" s="167"/>
      <c r="B929" s="168"/>
      <c r="C929" s="167"/>
      <c r="D929" s="167"/>
      <c r="E929" s="167"/>
      <c r="F929" s="167"/>
      <c r="G929" s="167"/>
    </row>
    <row r="930" spans="1:7" ht="16.5" customHeight="1">
      <c r="A930" s="167"/>
      <c r="B930" s="168"/>
      <c r="C930" s="167"/>
      <c r="D930" s="167"/>
      <c r="E930" s="167"/>
      <c r="F930" s="167"/>
      <c r="G930" s="167"/>
    </row>
    <row r="931" spans="1:7" ht="16.5" customHeight="1">
      <c r="A931" s="167"/>
      <c r="B931" s="168"/>
      <c r="C931" s="167"/>
      <c r="D931" s="167"/>
      <c r="E931" s="167"/>
      <c r="F931" s="167"/>
      <c r="G931" s="167"/>
    </row>
    <row r="932" spans="1:7" ht="16.5" customHeight="1">
      <c r="A932" s="167"/>
      <c r="B932" s="168"/>
      <c r="C932" s="167"/>
      <c r="D932" s="167"/>
      <c r="E932" s="167"/>
      <c r="F932" s="167"/>
      <c r="G932" s="167"/>
    </row>
    <row r="933" spans="1:7" ht="16.5" customHeight="1">
      <c r="A933" s="167"/>
      <c r="B933" s="168"/>
      <c r="C933" s="167"/>
      <c r="D933" s="167"/>
      <c r="E933" s="167"/>
      <c r="F933" s="167"/>
      <c r="G933" s="167"/>
    </row>
    <row r="934" spans="1:7" ht="16.5" customHeight="1">
      <c r="A934" s="167"/>
      <c r="B934" s="168"/>
      <c r="C934" s="167"/>
      <c r="D934" s="167"/>
      <c r="E934" s="167"/>
      <c r="F934" s="167"/>
      <c r="G934" s="167"/>
    </row>
    <row r="935" spans="1:7" ht="16.5" customHeight="1">
      <c r="A935" s="167"/>
      <c r="B935" s="168"/>
      <c r="C935" s="167"/>
      <c r="D935" s="167"/>
      <c r="E935" s="167"/>
      <c r="F935" s="167"/>
      <c r="G935" s="167"/>
    </row>
    <row r="936" spans="1:7" ht="16.5" customHeight="1">
      <c r="A936" s="167"/>
      <c r="B936" s="168"/>
      <c r="C936" s="167"/>
      <c r="D936" s="167"/>
      <c r="E936" s="167"/>
      <c r="F936" s="167"/>
      <c r="G936" s="167"/>
    </row>
    <row r="937" spans="1:7" ht="16.5" customHeight="1">
      <c r="A937" s="167"/>
      <c r="B937" s="168"/>
      <c r="C937" s="167"/>
      <c r="D937" s="167"/>
      <c r="E937" s="167"/>
      <c r="F937" s="167"/>
      <c r="G937" s="167"/>
    </row>
    <row r="938" spans="1:7" ht="16.5" customHeight="1">
      <c r="A938" s="167"/>
      <c r="B938" s="168"/>
      <c r="C938" s="167"/>
      <c r="D938" s="167"/>
      <c r="E938" s="167"/>
      <c r="F938" s="167"/>
      <c r="G938" s="167"/>
    </row>
    <row r="939" spans="1:7" ht="16.5" customHeight="1">
      <c r="A939" s="167"/>
      <c r="B939" s="168"/>
      <c r="C939" s="167"/>
      <c r="D939" s="167"/>
      <c r="E939" s="167"/>
      <c r="F939" s="167"/>
      <c r="G939" s="167"/>
    </row>
    <row r="940" spans="1:7" ht="16.5" customHeight="1">
      <c r="A940" s="167"/>
      <c r="B940" s="168"/>
      <c r="C940" s="167"/>
      <c r="D940" s="167"/>
      <c r="E940" s="167"/>
      <c r="F940" s="167"/>
      <c r="G940" s="167"/>
    </row>
    <row r="941" spans="1:7" ht="16.5" customHeight="1">
      <c r="A941" s="167"/>
      <c r="B941" s="168"/>
      <c r="C941" s="167"/>
      <c r="D941" s="167"/>
      <c r="E941" s="167"/>
      <c r="F941" s="167"/>
      <c r="G941" s="167"/>
    </row>
    <row r="942" spans="1:7" ht="16.5" customHeight="1">
      <c r="A942" s="167"/>
      <c r="B942" s="168"/>
      <c r="C942" s="167"/>
      <c r="D942" s="167"/>
      <c r="E942" s="167"/>
      <c r="F942" s="167"/>
      <c r="G942" s="167"/>
    </row>
    <row r="943" spans="1:7" ht="16.5" customHeight="1">
      <c r="A943" s="167"/>
      <c r="B943" s="168"/>
      <c r="C943" s="167"/>
      <c r="D943" s="167"/>
      <c r="E943" s="167"/>
      <c r="F943" s="167"/>
      <c r="G943" s="167"/>
    </row>
    <row r="944" spans="1:7" ht="16.5" customHeight="1">
      <c r="A944" s="167"/>
      <c r="B944" s="168"/>
      <c r="C944" s="167"/>
      <c r="D944" s="167"/>
      <c r="E944" s="167"/>
      <c r="F944" s="167"/>
      <c r="G944" s="167"/>
    </row>
    <row r="945" spans="1:7" ht="16.5" customHeight="1">
      <c r="A945" s="167"/>
      <c r="B945" s="168"/>
      <c r="C945" s="167"/>
      <c r="D945" s="167"/>
      <c r="E945" s="167"/>
      <c r="F945" s="167"/>
      <c r="G945" s="167"/>
    </row>
    <row r="946" spans="1:7" ht="16.5" customHeight="1">
      <c r="A946" s="167"/>
      <c r="B946" s="168"/>
      <c r="C946" s="167"/>
      <c r="D946" s="167"/>
      <c r="E946" s="167"/>
      <c r="F946" s="167"/>
      <c r="G946" s="167"/>
    </row>
    <row r="947" spans="1:7" ht="16.5" customHeight="1">
      <c r="A947" s="167"/>
      <c r="B947" s="168"/>
      <c r="C947" s="167"/>
      <c r="D947" s="167"/>
      <c r="E947" s="167"/>
      <c r="F947" s="167"/>
      <c r="G947" s="167"/>
    </row>
    <row r="948" spans="1:7" ht="16.5" customHeight="1">
      <c r="A948" s="167"/>
      <c r="B948" s="168"/>
      <c r="C948" s="167"/>
      <c r="D948" s="167"/>
      <c r="E948" s="167"/>
      <c r="F948" s="167"/>
      <c r="G948" s="167"/>
    </row>
    <row r="949" spans="1:7" ht="16.5" customHeight="1">
      <c r="A949" s="167"/>
      <c r="B949" s="168"/>
      <c r="C949" s="167"/>
      <c r="D949" s="167"/>
      <c r="E949" s="167"/>
      <c r="F949" s="167"/>
      <c r="G949" s="167"/>
    </row>
    <row r="950" spans="1:7" ht="16.5" customHeight="1">
      <c r="A950" s="167"/>
      <c r="B950" s="168"/>
      <c r="C950" s="167"/>
      <c r="D950" s="167"/>
      <c r="E950" s="167"/>
      <c r="F950" s="167"/>
      <c r="G950" s="167"/>
    </row>
    <row r="951" spans="1:7" ht="16.5" customHeight="1">
      <c r="A951" s="167"/>
      <c r="B951" s="168"/>
      <c r="C951" s="167"/>
      <c r="D951" s="167"/>
      <c r="E951" s="167"/>
      <c r="F951" s="167"/>
      <c r="G951" s="167"/>
    </row>
    <row r="952" spans="1:7" ht="16.5" customHeight="1">
      <c r="A952" s="167"/>
      <c r="B952" s="168"/>
      <c r="C952" s="167"/>
      <c r="D952" s="167"/>
      <c r="E952" s="167"/>
      <c r="F952" s="167"/>
      <c r="G952" s="167"/>
    </row>
    <row r="953" spans="1:7" ht="16.5" customHeight="1">
      <c r="A953" s="167"/>
      <c r="B953" s="168"/>
      <c r="C953" s="167"/>
      <c r="D953" s="167"/>
      <c r="E953" s="167"/>
      <c r="F953" s="167"/>
      <c r="G953" s="167"/>
    </row>
    <row r="954" spans="1:7" ht="16.5" customHeight="1">
      <c r="A954" s="167"/>
      <c r="B954" s="168"/>
      <c r="C954" s="167"/>
      <c r="D954" s="167"/>
      <c r="E954" s="167"/>
      <c r="F954" s="167"/>
      <c r="G954" s="167"/>
    </row>
    <row r="955" spans="1:7" ht="16.5" customHeight="1">
      <c r="A955" s="167"/>
      <c r="B955" s="168"/>
      <c r="C955" s="167"/>
      <c r="D955" s="167"/>
      <c r="E955" s="167"/>
      <c r="F955" s="167"/>
      <c r="G955" s="167"/>
    </row>
    <row r="956" spans="1:7" ht="16.5" customHeight="1">
      <c r="A956" s="167"/>
      <c r="B956" s="168"/>
      <c r="C956" s="167"/>
      <c r="D956" s="167"/>
      <c r="E956" s="167"/>
      <c r="F956" s="167"/>
      <c r="G956" s="167"/>
    </row>
    <row r="957" spans="1:7" ht="16.5" customHeight="1">
      <c r="A957" s="167"/>
      <c r="B957" s="168"/>
      <c r="C957" s="167"/>
      <c r="D957" s="167"/>
      <c r="E957" s="167"/>
      <c r="F957" s="167"/>
      <c r="G957" s="167"/>
    </row>
    <row r="958" spans="1:7" ht="16.5" customHeight="1">
      <c r="A958" s="167"/>
      <c r="B958" s="168"/>
      <c r="C958" s="167"/>
      <c r="D958" s="167"/>
      <c r="E958" s="167"/>
      <c r="F958" s="167"/>
      <c r="G958" s="167"/>
    </row>
    <row r="959" spans="1:7" ht="16.5" customHeight="1">
      <c r="A959" s="167"/>
      <c r="B959" s="168"/>
      <c r="C959" s="167"/>
      <c r="D959" s="167"/>
      <c r="E959" s="167"/>
      <c r="F959" s="167"/>
      <c r="G959" s="167"/>
    </row>
    <row r="960" spans="1:7" ht="16.5" customHeight="1">
      <c r="A960" s="167"/>
      <c r="B960" s="168"/>
      <c r="C960" s="167"/>
      <c r="D960" s="167"/>
      <c r="E960" s="167"/>
      <c r="F960" s="167"/>
      <c r="G960" s="167"/>
    </row>
    <row r="961" spans="1:7" ht="16.5" customHeight="1">
      <c r="A961" s="167"/>
      <c r="B961" s="168"/>
      <c r="C961" s="167"/>
      <c r="D961" s="167"/>
      <c r="E961" s="167"/>
      <c r="F961" s="167"/>
      <c r="G961" s="167"/>
    </row>
    <row r="962" spans="1:7" ht="16.5" customHeight="1">
      <c r="A962" s="167"/>
      <c r="B962" s="168"/>
      <c r="C962" s="167"/>
      <c r="D962" s="167"/>
      <c r="E962" s="167"/>
      <c r="F962" s="167"/>
      <c r="G962" s="167"/>
    </row>
    <row r="963" spans="1:7" ht="16.5" customHeight="1">
      <c r="A963" s="167"/>
      <c r="B963" s="168"/>
      <c r="C963" s="167"/>
      <c r="D963" s="167"/>
      <c r="E963" s="167"/>
      <c r="F963" s="167"/>
      <c r="G963" s="167"/>
    </row>
    <row r="964" spans="1:7" ht="16.5" customHeight="1">
      <c r="A964" s="167"/>
      <c r="B964" s="168"/>
      <c r="C964" s="167"/>
      <c r="D964" s="167"/>
      <c r="E964" s="167"/>
      <c r="F964" s="167"/>
      <c r="G964" s="167"/>
    </row>
    <row r="965" spans="1:7" ht="16.5" customHeight="1">
      <c r="A965" s="167"/>
      <c r="B965" s="168"/>
      <c r="C965" s="167"/>
      <c r="D965" s="167"/>
      <c r="E965" s="167"/>
      <c r="F965" s="167"/>
      <c r="G965" s="167"/>
    </row>
    <row r="966" spans="1:7" ht="16.5" customHeight="1">
      <c r="A966" s="167"/>
      <c r="B966" s="168"/>
      <c r="C966" s="167"/>
      <c r="D966" s="167"/>
      <c r="E966" s="167"/>
      <c r="F966" s="167"/>
      <c r="G966" s="167"/>
    </row>
    <row r="967" spans="1:7" ht="16.5" customHeight="1">
      <c r="A967" s="167"/>
      <c r="B967" s="168"/>
      <c r="C967" s="167"/>
      <c r="D967" s="167"/>
      <c r="E967" s="167"/>
      <c r="F967" s="167"/>
      <c r="G967" s="167"/>
    </row>
    <row r="968" spans="1:7" ht="16.5" customHeight="1">
      <c r="A968" s="167"/>
      <c r="B968" s="168"/>
      <c r="C968" s="167"/>
      <c r="D968" s="167"/>
      <c r="E968" s="167"/>
      <c r="F968" s="167"/>
      <c r="G968" s="167"/>
    </row>
    <row r="969" spans="1:7" ht="16.5" customHeight="1">
      <c r="A969" s="167"/>
      <c r="B969" s="168"/>
      <c r="C969" s="167"/>
      <c r="D969" s="167"/>
      <c r="E969" s="167"/>
      <c r="F969" s="167"/>
      <c r="G969" s="167"/>
    </row>
    <row r="970" spans="1:7" ht="16.5" customHeight="1">
      <c r="A970" s="167"/>
      <c r="B970" s="168"/>
      <c r="C970" s="167"/>
      <c r="D970" s="167"/>
      <c r="E970" s="167"/>
      <c r="F970" s="167"/>
      <c r="G970" s="167"/>
    </row>
    <row r="971" spans="1:7" ht="16.5" customHeight="1">
      <c r="A971" s="167"/>
      <c r="B971" s="168"/>
      <c r="C971" s="167"/>
      <c r="D971" s="167"/>
      <c r="E971" s="167"/>
      <c r="F971" s="167"/>
      <c r="G971" s="167"/>
    </row>
    <row r="972" spans="1:7" ht="16.5" customHeight="1">
      <c r="A972" s="167"/>
      <c r="B972" s="168"/>
      <c r="C972" s="167"/>
      <c r="D972" s="167"/>
      <c r="E972" s="167"/>
      <c r="F972" s="167"/>
      <c r="G972" s="167"/>
    </row>
    <row r="973" spans="1:7" ht="16.5" customHeight="1">
      <c r="A973" s="167"/>
      <c r="B973" s="168"/>
      <c r="C973" s="167"/>
      <c r="D973" s="167"/>
      <c r="E973" s="167"/>
      <c r="F973" s="167"/>
      <c r="G973" s="167"/>
    </row>
    <row r="974" spans="1:7" ht="16.5" customHeight="1">
      <c r="A974" s="167"/>
      <c r="B974" s="168"/>
      <c r="C974" s="167"/>
      <c r="D974" s="167"/>
      <c r="E974" s="167"/>
      <c r="F974" s="167"/>
      <c r="G974" s="167"/>
    </row>
    <row r="975" spans="1:7" ht="16.5" customHeight="1">
      <c r="A975" s="167"/>
      <c r="B975" s="168"/>
      <c r="C975" s="167"/>
      <c r="D975" s="167"/>
      <c r="E975" s="167"/>
      <c r="F975" s="167"/>
      <c r="G975" s="167"/>
    </row>
    <row r="976" spans="1:7" ht="16.5" customHeight="1">
      <c r="A976" s="167"/>
      <c r="B976" s="168"/>
      <c r="C976" s="167"/>
      <c r="D976" s="167"/>
      <c r="E976" s="167"/>
      <c r="F976" s="167"/>
      <c r="G976" s="167"/>
    </row>
    <row r="977" spans="1:7" ht="16.5" customHeight="1">
      <c r="A977" s="167"/>
      <c r="B977" s="168"/>
      <c r="C977" s="167"/>
      <c r="D977" s="167"/>
      <c r="E977" s="167"/>
      <c r="F977" s="167"/>
      <c r="G977" s="167"/>
    </row>
    <row r="978" spans="1:7" ht="16.5" customHeight="1">
      <c r="A978" s="167"/>
      <c r="B978" s="168"/>
      <c r="C978" s="167"/>
      <c r="D978" s="167"/>
      <c r="E978" s="167"/>
      <c r="F978" s="167"/>
      <c r="G978" s="167"/>
    </row>
    <row r="979" spans="1:7" ht="16.5" customHeight="1">
      <c r="A979" s="167"/>
      <c r="B979" s="168"/>
      <c r="C979" s="167"/>
      <c r="D979" s="167"/>
      <c r="E979" s="167"/>
      <c r="F979" s="167"/>
      <c r="G979" s="167"/>
    </row>
    <row r="980" spans="1:7" ht="16.5" customHeight="1">
      <c r="A980" s="167"/>
      <c r="B980" s="168"/>
      <c r="C980" s="167"/>
      <c r="D980" s="167"/>
      <c r="E980" s="167"/>
      <c r="F980" s="167"/>
      <c r="G980" s="167"/>
    </row>
    <row r="981" spans="1:7" ht="16.5" customHeight="1">
      <c r="A981" s="167"/>
      <c r="B981" s="168"/>
      <c r="C981" s="167"/>
      <c r="D981" s="167"/>
      <c r="E981" s="167"/>
      <c r="F981" s="167"/>
      <c r="G981" s="167"/>
    </row>
    <row r="982" spans="1:7" ht="16.5" customHeight="1">
      <c r="A982" s="167"/>
      <c r="B982" s="168"/>
      <c r="C982" s="167"/>
      <c r="D982" s="167"/>
      <c r="E982" s="167"/>
      <c r="F982" s="167"/>
      <c r="G982" s="167"/>
    </row>
    <row r="983" spans="1:7" ht="16.5" customHeight="1">
      <c r="A983" s="167"/>
      <c r="B983" s="168"/>
      <c r="C983" s="167"/>
      <c r="D983" s="167"/>
      <c r="E983" s="167"/>
      <c r="F983" s="167"/>
      <c r="G983" s="167"/>
    </row>
    <row r="984" spans="1:7" ht="16.5" customHeight="1">
      <c r="A984" s="167"/>
      <c r="B984" s="168"/>
      <c r="C984" s="167"/>
      <c r="D984" s="167"/>
      <c r="E984" s="167"/>
      <c r="F984" s="167"/>
      <c r="G984" s="167"/>
    </row>
    <row r="985" spans="1:7" ht="16.5" customHeight="1">
      <c r="A985" s="167"/>
      <c r="B985" s="168"/>
      <c r="C985" s="167"/>
      <c r="D985" s="167"/>
      <c r="E985" s="167"/>
      <c r="F985" s="167"/>
      <c r="G985" s="167"/>
    </row>
    <row r="986" spans="1:7" ht="16.5" customHeight="1">
      <c r="A986" s="167"/>
      <c r="B986" s="168"/>
      <c r="C986" s="167"/>
      <c r="D986" s="167"/>
      <c r="E986" s="167"/>
      <c r="F986" s="167"/>
      <c r="G986" s="167"/>
    </row>
    <row r="987" spans="1:7" ht="16.5" customHeight="1">
      <c r="A987" s="167"/>
      <c r="B987" s="168"/>
      <c r="C987" s="167"/>
      <c r="D987" s="167"/>
      <c r="E987" s="167"/>
      <c r="F987" s="167"/>
      <c r="G987" s="167"/>
    </row>
    <row r="988" spans="1:7" ht="16.5" customHeight="1">
      <c r="A988" s="167"/>
      <c r="B988" s="168"/>
      <c r="C988" s="167"/>
      <c r="D988" s="167"/>
      <c r="E988" s="167"/>
      <c r="F988" s="167"/>
      <c r="G988" s="167"/>
    </row>
    <row r="989" spans="1:7" ht="16.5" customHeight="1">
      <c r="A989" s="167"/>
      <c r="B989" s="168"/>
      <c r="C989" s="167"/>
      <c r="D989" s="167"/>
      <c r="E989" s="167"/>
      <c r="F989" s="167"/>
      <c r="G989" s="167"/>
    </row>
    <row r="990" spans="1:7" ht="16.5" customHeight="1">
      <c r="A990" s="167"/>
      <c r="B990" s="168"/>
      <c r="C990" s="167"/>
      <c r="D990" s="167"/>
      <c r="E990" s="167"/>
      <c r="F990" s="167"/>
      <c r="G990" s="167"/>
    </row>
    <row r="991" spans="1:7" ht="16.5" customHeight="1">
      <c r="A991" s="167"/>
      <c r="B991" s="168"/>
      <c r="C991" s="167"/>
      <c r="D991" s="167"/>
      <c r="E991" s="167"/>
      <c r="F991" s="167"/>
      <c r="G991" s="167"/>
    </row>
    <row r="992" spans="1:7" ht="16.5" customHeight="1">
      <c r="A992" s="167"/>
      <c r="B992" s="168"/>
      <c r="C992" s="167"/>
      <c r="D992" s="167"/>
      <c r="E992" s="167"/>
      <c r="F992" s="167"/>
      <c r="G992" s="167"/>
    </row>
    <row r="993" spans="1:7" ht="16.5" customHeight="1">
      <c r="A993" s="167"/>
      <c r="B993" s="168"/>
      <c r="C993" s="167"/>
      <c r="D993" s="167"/>
      <c r="E993" s="167"/>
      <c r="F993" s="167"/>
      <c r="G993" s="167"/>
    </row>
    <row r="994" spans="1:7" ht="16.5" customHeight="1">
      <c r="A994" s="167"/>
      <c r="B994" s="168"/>
      <c r="C994" s="167"/>
      <c r="D994" s="167"/>
      <c r="E994" s="167"/>
      <c r="F994" s="167"/>
      <c r="G994" s="167"/>
    </row>
    <row r="995" spans="1:7" ht="16.5" customHeight="1">
      <c r="A995" s="167"/>
      <c r="B995" s="168"/>
      <c r="C995" s="167"/>
      <c r="D995" s="167"/>
      <c r="E995" s="167"/>
      <c r="F995" s="167"/>
      <c r="G995" s="167"/>
    </row>
    <row r="996" spans="1:7" ht="16.5" customHeight="1">
      <c r="A996" s="167"/>
      <c r="B996" s="168"/>
      <c r="C996" s="167"/>
      <c r="D996" s="167"/>
      <c r="E996" s="167"/>
      <c r="F996" s="167"/>
      <c r="G996" s="167"/>
    </row>
    <row r="997" spans="1:7" ht="16.5" customHeight="1">
      <c r="A997" s="167"/>
      <c r="B997" s="168"/>
      <c r="C997" s="167"/>
      <c r="D997" s="167"/>
      <c r="E997" s="167"/>
      <c r="F997" s="167"/>
      <c r="G997" s="167"/>
    </row>
    <row r="998" spans="1:7" ht="16.5" customHeight="1">
      <c r="A998" s="167"/>
      <c r="B998" s="168"/>
      <c r="C998" s="167"/>
      <c r="D998" s="167"/>
      <c r="E998" s="167"/>
      <c r="F998" s="167"/>
      <c r="G998" s="167"/>
    </row>
    <row r="999" spans="1:7" ht="16.5" customHeight="1">
      <c r="A999" s="167"/>
      <c r="B999" s="168"/>
      <c r="C999" s="167"/>
      <c r="D999" s="167"/>
      <c r="E999" s="167"/>
      <c r="F999" s="167"/>
      <c r="G999" s="167"/>
    </row>
    <row r="1000" spans="1:7" ht="16.5" customHeight="1">
      <c r="A1000" s="167"/>
      <c r="B1000" s="168"/>
      <c r="C1000" s="167"/>
      <c r="D1000" s="167"/>
      <c r="E1000" s="167"/>
      <c r="F1000" s="167"/>
      <c r="G1000" s="167"/>
    </row>
  </sheetData>
  <mergeCells count="11">
    <mergeCell ref="A5:A7"/>
    <mergeCell ref="A9:A11"/>
    <mergeCell ref="A12:A16"/>
    <mergeCell ref="A17:A21"/>
    <mergeCell ref="F2:F4"/>
    <mergeCell ref="G2:G4"/>
    <mergeCell ref="A2:A4"/>
    <mergeCell ref="B2:B4"/>
    <mergeCell ref="C2:C4"/>
    <mergeCell ref="D2:D4"/>
    <mergeCell ref="E2:E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4.5" customWidth="1"/>
    <col min="2" max="2" width="6" customWidth="1"/>
    <col min="3" max="3" width="31.25" customWidth="1"/>
    <col min="4" max="4" width="34.25" customWidth="1"/>
    <col min="5" max="5" width="19.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79.75" customWidth="1"/>
    <col min="21" max="21" width="24.75" customWidth="1"/>
    <col min="22" max="22" width="8.125" customWidth="1"/>
    <col min="23" max="23" width="38.375" customWidth="1"/>
    <col min="24" max="24" width="30.5" customWidth="1"/>
    <col min="25" max="25" width="33.625" customWidth="1"/>
    <col min="26" max="26" width="8.25" customWidth="1"/>
    <col min="27" max="27" width="56.25" customWidth="1"/>
    <col min="28" max="28" width="24.375" customWidth="1"/>
  </cols>
  <sheetData>
    <row r="1" spans="1:28" ht="21.75" customHeight="1">
      <c r="A1" s="12" t="s">
        <v>464</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465</v>
      </c>
      <c r="B2" s="402" t="s">
        <v>44</v>
      </c>
      <c r="C2" s="402" t="s">
        <v>45</v>
      </c>
      <c r="D2" s="402" t="s">
        <v>46</v>
      </c>
      <c r="E2" s="382" t="s">
        <v>47</v>
      </c>
      <c r="F2" s="402" t="s">
        <v>466</v>
      </c>
      <c r="G2" s="385" t="s">
        <v>49</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2.25">
      <c r="A5" s="170" t="s">
        <v>467</v>
      </c>
      <c r="B5" s="22">
        <v>1.1000000000000001</v>
      </c>
      <c r="C5" s="23" t="s">
        <v>468</v>
      </c>
      <c r="D5" s="23" t="s">
        <v>469</v>
      </c>
      <c r="E5" s="23" t="s">
        <v>470</v>
      </c>
      <c r="F5" s="23"/>
      <c r="G5" s="26" t="s">
        <v>471</v>
      </c>
      <c r="H5" s="171">
        <v>0</v>
      </c>
      <c r="I5" s="28" t="s">
        <v>472</v>
      </c>
      <c r="J5" s="163" t="s">
        <v>151</v>
      </c>
      <c r="K5" s="28" t="s">
        <v>152</v>
      </c>
      <c r="L5" s="172">
        <v>0</v>
      </c>
      <c r="M5" s="145" t="s">
        <v>473</v>
      </c>
      <c r="N5" s="147" t="s">
        <v>260</v>
      </c>
      <c r="O5" s="173">
        <v>0</v>
      </c>
      <c r="P5" s="61" t="s">
        <v>474</v>
      </c>
      <c r="Q5" s="174" t="s">
        <v>151</v>
      </c>
      <c r="R5" s="175" t="s">
        <v>327</v>
      </c>
      <c r="S5" s="51">
        <v>0</v>
      </c>
      <c r="T5" s="28" t="s">
        <v>475</v>
      </c>
      <c r="U5" s="67" t="s">
        <v>476</v>
      </c>
      <c r="V5" s="139">
        <v>1</v>
      </c>
      <c r="W5" s="36" t="s">
        <v>477</v>
      </c>
      <c r="X5" s="36" t="s">
        <v>478</v>
      </c>
      <c r="Y5" s="35" t="s">
        <v>479</v>
      </c>
      <c r="Z5" s="149">
        <v>1</v>
      </c>
      <c r="AA5" s="37" t="s">
        <v>480</v>
      </c>
      <c r="AB5" s="67" t="s">
        <v>481</v>
      </c>
    </row>
    <row r="6" spans="1:28" ht="298.5">
      <c r="A6" s="410" t="s">
        <v>482</v>
      </c>
      <c r="B6" s="55">
        <v>2.1</v>
      </c>
      <c r="C6" s="23" t="s">
        <v>483</v>
      </c>
      <c r="D6" s="23" t="s">
        <v>484</v>
      </c>
      <c r="E6" s="23" t="s">
        <v>485</v>
      </c>
      <c r="F6" s="23" t="s">
        <v>486</v>
      </c>
      <c r="G6" s="26" t="s">
        <v>282</v>
      </c>
      <c r="H6" s="176">
        <v>0.33329999999999999</v>
      </c>
      <c r="I6" s="28" t="s">
        <v>487</v>
      </c>
      <c r="J6" s="163" t="s">
        <v>488</v>
      </c>
      <c r="K6" s="28" t="s">
        <v>489</v>
      </c>
      <c r="L6" s="30">
        <v>0.33329999999999999</v>
      </c>
      <c r="M6" s="61" t="s">
        <v>490</v>
      </c>
      <c r="N6" s="177" t="s">
        <v>491</v>
      </c>
      <c r="O6" s="137">
        <v>0.66659999999999997</v>
      </c>
      <c r="P6" s="59" t="s">
        <v>492</v>
      </c>
      <c r="Q6" s="59" t="s">
        <v>493</v>
      </c>
      <c r="R6" s="28" t="s">
        <v>494</v>
      </c>
      <c r="S6" s="30">
        <v>0.66659999999999997</v>
      </c>
      <c r="T6" s="36" t="s">
        <v>495</v>
      </c>
      <c r="U6" s="150" t="s">
        <v>496</v>
      </c>
      <c r="V6" s="178">
        <v>1</v>
      </c>
      <c r="W6" s="179" t="s">
        <v>497</v>
      </c>
      <c r="X6" s="179" t="s">
        <v>498</v>
      </c>
      <c r="Y6" s="35" t="s">
        <v>332</v>
      </c>
      <c r="Z6" s="149">
        <v>1</v>
      </c>
      <c r="AA6" s="36" t="s">
        <v>499</v>
      </c>
      <c r="AB6" s="150" t="s">
        <v>500</v>
      </c>
    </row>
    <row r="7" spans="1:28" ht="192" customHeight="1">
      <c r="A7" s="384"/>
      <c r="B7" s="22">
        <v>2.2000000000000002</v>
      </c>
      <c r="C7" s="23" t="s">
        <v>501</v>
      </c>
      <c r="D7" s="23" t="s">
        <v>502</v>
      </c>
      <c r="E7" s="23" t="s">
        <v>66</v>
      </c>
      <c r="F7" s="23" t="s">
        <v>486</v>
      </c>
      <c r="G7" s="26" t="s">
        <v>108</v>
      </c>
      <c r="H7" s="180">
        <v>0</v>
      </c>
      <c r="I7" s="28" t="s">
        <v>472</v>
      </c>
      <c r="J7" s="163" t="s">
        <v>151</v>
      </c>
      <c r="K7" s="28" t="s">
        <v>152</v>
      </c>
      <c r="L7" s="172">
        <v>0</v>
      </c>
      <c r="M7" s="145" t="s">
        <v>503</v>
      </c>
      <c r="N7" s="147" t="s">
        <v>260</v>
      </c>
      <c r="O7" s="181">
        <v>1</v>
      </c>
      <c r="P7" s="61" t="s">
        <v>504</v>
      </c>
      <c r="Q7" s="174" t="s">
        <v>505</v>
      </c>
      <c r="R7" s="59" t="s">
        <v>162</v>
      </c>
      <c r="S7" s="51">
        <v>1</v>
      </c>
      <c r="T7" s="61" t="s">
        <v>506</v>
      </c>
      <c r="U7" s="150" t="s">
        <v>507</v>
      </c>
      <c r="V7" s="51">
        <v>1</v>
      </c>
      <c r="W7" s="182"/>
      <c r="X7" s="182"/>
      <c r="Y7" s="36" t="s">
        <v>508</v>
      </c>
      <c r="Z7" s="51">
        <v>1</v>
      </c>
      <c r="AA7" s="36" t="s">
        <v>509</v>
      </c>
      <c r="AB7" s="150" t="s">
        <v>510</v>
      </c>
    </row>
    <row r="8" spans="1:28" ht="366.75" customHeight="1">
      <c r="A8" s="410" t="s">
        <v>511</v>
      </c>
      <c r="B8" s="55">
        <v>3.1</v>
      </c>
      <c r="C8" s="23" t="s">
        <v>512</v>
      </c>
      <c r="D8" s="23" t="s">
        <v>513</v>
      </c>
      <c r="E8" s="23" t="s">
        <v>87</v>
      </c>
      <c r="F8" s="23" t="s">
        <v>514</v>
      </c>
      <c r="G8" s="183" t="s">
        <v>108</v>
      </c>
      <c r="H8" s="176">
        <v>0.33329999999999999</v>
      </c>
      <c r="I8" s="163" t="s">
        <v>515</v>
      </c>
      <c r="J8" s="129" t="s">
        <v>516</v>
      </c>
      <c r="K8" s="28" t="s">
        <v>517</v>
      </c>
      <c r="L8" s="30">
        <v>0.33329999999999999</v>
      </c>
      <c r="M8" s="61" t="s">
        <v>518</v>
      </c>
      <c r="N8" s="184" t="s">
        <v>519</v>
      </c>
      <c r="O8" s="185">
        <v>0.66659999999999997</v>
      </c>
      <c r="P8" s="61" t="s">
        <v>520</v>
      </c>
      <c r="Q8" s="186" t="s">
        <v>521</v>
      </c>
      <c r="R8" s="28" t="s">
        <v>522</v>
      </c>
      <c r="S8" s="30">
        <v>0.66659999999999997</v>
      </c>
      <c r="T8" s="61" t="s">
        <v>523</v>
      </c>
      <c r="U8" s="150" t="s">
        <v>524</v>
      </c>
      <c r="V8" s="187">
        <v>1</v>
      </c>
      <c r="W8" s="188" t="s">
        <v>525</v>
      </c>
      <c r="X8" s="189" t="s">
        <v>526</v>
      </c>
      <c r="Y8" s="35" t="s">
        <v>479</v>
      </c>
      <c r="Z8" s="51">
        <v>1</v>
      </c>
      <c r="AA8" s="36" t="s">
        <v>527</v>
      </c>
      <c r="AB8" s="150" t="s">
        <v>528</v>
      </c>
    </row>
    <row r="9" spans="1:28" ht="171">
      <c r="A9" s="384"/>
      <c r="B9" s="190">
        <v>3.2</v>
      </c>
      <c r="C9" s="23" t="s">
        <v>529</v>
      </c>
      <c r="D9" s="23" t="s">
        <v>530</v>
      </c>
      <c r="E9" s="23" t="s">
        <v>127</v>
      </c>
      <c r="F9" s="23" t="s">
        <v>531</v>
      </c>
      <c r="G9" s="183" t="s">
        <v>108</v>
      </c>
      <c r="H9" s="180">
        <v>0.1</v>
      </c>
      <c r="I9" s="182" t="s">
        <v>532</v>
      </c>
      <c r="J9" s="191" t="s">
        <v>533</v>
      </c>
      <c r="K9" s="28" t="s">
        <v>534</v>
      </c>
      <c r="L9" s="172">
        <v>0</v>
      </c>
      <c r="M9" s="145" t="s">
        <v>535</v>
      </c>
      <c r="N9" s="192" t="s">
        <v>260</v>
      </c>
      <c r="O9" s="193">
        <v>0.2</v>
      </c>
      <c r="P9" s="194" t="s">
        <v>536</v>
      </c>
      <c r="Q9" s="186" t="s">
        <v>533</v>
      </c>
      <c r="R9" s="28" t="s">
        <v>534</v>
      </c>
      <c r="S9" s="51">
        <v>0</v>
      </c>
      <c r="T9" s="145" t="s">
        <v>537</v>
      </c>
      <c r="U9" s="150" t="s">
        <v>538</v>
      </c>
      <c r="V9" s="195"/>
      <c r="W9" s="188" t="s">
        <v>539</v>
      </c>
      <c r="X9" s="196"/>
      <c r="Y9" s="37" t="s">
        <v>540</v>
      </c>
      <c r="Z9" s="51">
        <v>0</v>
      </c>
      <c r="AA9" s="36" t="s">
        <v>541</v>
      </c>
      <c r="AB9" s="197" t="s">
        <v>542</v>
      </c>
    </row>
    <row r="10" spans="1:28" ht="249" customHeight="1">
      <c r="A10" s="410" t="s">
        <v>543</v>
      </c>
      <c r="B10" s="22">
        <v>4.0999999999999996</v>
      </c>
      <c r="C10" s="23" t="s">
        <v>544</v>
      </c>
      <c r="D10" s="23" t="s">
        <v>545</v>
      </c>
      <c r="E10" s="23" t="s">
        <v>66</v>
      </c>
      <c r="F10" s="23" t="s">
        <v>546</v>
      </c>
      <c r="G10" s="26" t="s">
        <v>547</v>
      </c>
      <c r="H10" s="180">
        <v>0</v>
      </c>
      <c r="I10" s="28" t="s">
        <v>472</v>
      </c>
      <c r="J10" s="163" t="s">
        <v>151</v>
      </c>
      <c r="K10" s="28" t="s">
        <v>152</v>
      </c>
      <c r="L10" s="172">
        <v>0</v>
      </c>
      <c r="M10" s="145" t="s">
        <v>548</v>
      </c>
      <c r="N10" s="147" t="s">
        <v>260</v>
      </c>
      <c r="O10" s="173">
        <v>1</v>
      </c>
      <c r="P10" s="61" t="s">
        <v>549</v>
      </c>
      <c r="Q10" s="174" t="s">
        <v>550</v>
      </c>
      <c r="R10" s="59" t="s">
        <v>162</v>
      </c>
      <c r="S10" s="51">
        <v>1</v>
      </c>
      <c r="T10" s="61" t="s">
        <v>551</v>
      </c>
      <c r="U10" s="67" t="s">
        <v>552</v>
      </c>
      <c r="V10" s="51">
        <v>1</v>
      </c>
      <c r="W10" s="61"/>
      <c r="X10" s="61"/>
      <c r="Y10" s="36" t="s">
        <v>508</v>
      </c>
      <c r="Z10" s="51">
        <v>1</v>
      </c>
      <c r="AA10" s="61" t="s">
        <v>553</v>
      </c>
      <c r="AB10" s="67" t="s">
        <v>554</v>
      </c>
    </row>
    <row r="11" spans="1:28" ht="154.5" customHeight="1">
      <c r="A11" s="384"/>
      <c r="B11" s="22">
        <v>4.2</v>
      </c>
      <c r="C11" s="23" t="s">
        <v>555</v>
      </c>
      <c r="D11" s="23" t="s">
        <v>556</v>
      </c>
      <c r="E11" s="23" t="s">
        <v>66</v>
      </c>
      <c r="F11" s="23" t="s">
        <v>486</v>
      </c>
      <c r="G11" s="26" t="s">
        <v>108</v>
      </c>
      <c r="H11" s="173">
        <v>1</v>
      </c>
      <c r="I11" s="198" t="s">
        <v>557</v>
      </c>
      <c r="J11" s="198" t="s">
        <v>558</v>
      </c>
      <c r="K11" s="28" t="s">
        <v>559</v>
      </c>
      <c r="L11" s="199">
        <v>1</v>
      </c>
      <c r="M11" s="198" t="s">
        <v>560</v>
      </c>
      <c r="N11" s="200" t="s">
        <v>561</v>
      </c>
      <c r="O11" s="173">
        <v>1</v>
      </c>
      <c r="P11" s="61"/>
      <c r="Q11" s="174"/>
      <c r="R11" s="86" t="s">
        <v>562</v>
      </c>
      <c r="S11" s="199">
        <v>1</v>
      </c>
      <c r="T11" s="198" t="s">
        <v>563</v>
      </c>
      <c r="U11" s="201" t="s">
        <v>564</v>
      </c>
      <c r="V11" s="51">
        <v>1</v>
      </c>
      <c r="W11" s="198"/>
      <c r="X11" s="86"/>
      <c r="Y11" s="61" t="s">
        <v>562</v>
      </c>
      <c r="Z11" s="199">
        <v>1</v>
      </c>
      <c r="AA11" s="198" t="s">
        <v>565</v>
      </c>
      <c r="AB11" s="202" t="s">
        <v>566</v>
      </c>
    </row>
    <row r="12" spans="1:28" ht="144" customHeight="1">
      <c r="A12" s="410" t="s">
        <v>567</v>
      </c>
      <c r="B12" s="22">
        <v>5.0999999999999996</v>
      </c>
      <c r="C12" s="23" t="s">
        <v>568</v>
      </c>
      <c r="D12" s="23" t="s">
        <v>569</v>
      </c>
      <c r="E12" s="23" t="s">
        <v>66</v>
      </c>
      <c r="F12" s="23" t="s">
        <v>486</v>
      </c>
      <c r="G12" s="26" t="s">
        <v>380</v>
      </c>
      <c r="H12" s="173">
        <v>0</v>
      </c>
      <c r="I12" s="28" t="s">
        <v>472</v>
      </c>
      <c r="J12" s="163" t="s">
        <v>151</v>
      </c>
      <c r="K12" s="28" t="s">
        <v>152</v>
      </c>
      <c r="L12" s="172">
        <v>0</v>
      </c>
      <c r="M12" s="145" t="s">
        <v>570</v>
      </c>
      <c r="N12" s="147" t="s">
        <v>260</v>
      </c>
      <c r="O12" s="173">
        <v>1</v>
      </c>
      <c r="P12" s="61" t="s">
        <v>571</v>
      </c>
      <c r="Q12" s="174" t="s">
        <v>572</v>
      </c>
      <c r="R12" s="59" t="s">
        <v>162</v>
      </c>
      <c r="S12" s="199">
        <v>1</v>
      </c>
      <c r="T12" s="198" t="s">
        <v>573</v>
      </c>
      <c r="U12" s="202" t="s">
        <v>574</v>
      </c>
      <c r="V12" s="51">
        <v>1</v>
      </c>
      <c r="W12" s="198"/>
      <c r="X12" s="198"/>
      <c r="Y12" s="203" t="s">
        <v>508</v>
      </c>
      <c r="Z12" s="199">
        <v>1</v>
      </c>
      <c r="AA12" s="204" t="s">
        <v>575</v>
      </c>
      <c r="AB12" s="202" t="s">
        <v>576</v>
      </c>
    </row>
    <row r="13" spans="1:28" ht="409.5">
      <c r="A13" s="384"/>
      <c r="B13" s="55">
        <v>5.2</v>
      </c>
      <c r="C13" s="23" t="s">
        <v>577</v>
      </c>
      <c r="D13" s="23" t="s">
        <v>578</v>
      </c>
      <c r="E13" s="23" t="s">
        <v>66</v>
      </c>
      <c r="F13" s="23" t="s">
        <v>579</v>
      </c>
      <c r="G13" s="26" t="s">
        <v>108</v>
      </c>
      <c r="H13" s="173">
        <v>0</v>
      </c>
      <c r="I13" s="61" t="s">
        <v>369</v>
      </c>
      <c r="J13" s="163" t="s">
        <v>151</v>
      </c>
      <c r="K13" s="41" t="s">
        <v>152</v>
      </c>
      <c r="L13" s="172">
        <v>0</v>
      </c>
      <c r="M13" s="145" t="s">
        <v>580</v>
      </c>
      <c r="N13" s="147" t="s">
        <v>260</v>
      </c>
      <c r="O13" s="173">
        <v>0.5</v>
      </c>
      <c r="P13" s="61" t="s">
        <v>581</v>
      </c>
      <c r="Q13" s="174" t="s">
        <v>582</v>
      </c>
      <c r="R13" s="59" t="s">
        <v>583</v>
      </c>
      <c r="S13" s="199">
        <v>0.5</v>
      </c>
      <c r="T13" s="205" t="s">
        <v>584</v>
      </c>
      <c r="U13" s="202" t="s">
        <v>585</v>
      </c>
      <c r="V13" s="206">
        <v>1</v>
      </c>
      <c r="W13" s="36" t="s">
        <v>586</v>
      </c>
      <c r="X13" s="207" t="s">
        <v>582</v>
      </c>
      <c r="Y13" s="208" t="s">
        <v>332</v>
      </c>
      <c r="Z13" s="209">
        <v>1</v>
      </c>
      <c r="AA13" s="210" t="s">
        <v>587</v>
      </c>
      <c r="AB13" s="67" t="s">
        <v>588</v>
      </c>
    </row>
    <row r="14" spans="1:28" ht="40.5" customHeight="1">
      <c r="A14" s="211"/>
      <c r="B14" s="211"/>
      <c r="C14" s="211"/>
      <c r="D14" s="211"/>
      <c r="E14" s="211"/>
      <c r="F14" s="211"/>
      <c r="G14" s="112" t="s">
        <v>268</v>
      </c>
      <c r="H14" s="212">
        <f>IFERROR(AVERAGE(H5:H13),"")</f>
        <v>0.19628888888888887</v>
      </c>
      <c r="I14" s="211"/>
      <c r="J14" s="211"/>
      <c r="K14" s="112" t="s">
        <v>269</v>
      </c>
      <c r="L14" s="212">
        <f>IFERROR(AVERAGE(L5:L13),"")</f>
        <v>0.18517777777777777</v>
      </c>
      <c r="M14" s="211"/>
      <c r="N14" s="112" t="s">
        <v>268</v>
      </c>
      <c r="O14" s="212">
        <f>IFERROR(AVERAGE(O5:O13),"")</f>
        <v>0.67035555555555559</v>
      </c>
      <c r="P14" s="211"/>
      <c r="Q14" s="211"/>
      <c r="R14" s="112" t="s">
        <v>269</v>
      </c>
      <c r="S14" s="212">
        <f>IFERROR(AVERAGE(S5:S13),"")</f>
        <v>0.64813333333333334</v>
      </c>
      <c r="T14" s="211"/>
      <c r="U14" s="112" t="s">
        <v>268</v>
      </c>
      <c r="V14" s="212">
        <f>IFERROR(AVERAGE(V5:V13),"")</f>
        <v>1</v>
      </c>
      <c r="W14" s="211"/>
      <c r="X14" s="211"/>
      <c r="Y14" s="114" t="s">
        <v>269</v>
      </c>
      <c r="Z14" s="213">
        <f>IFERROR(AVERAGE(Z5:Z13),"")</f>
        <v>0.88888888888888884</v>
      </c>
      <c r="AA14" s="211"/>
      <c r="AB14" s="211"/>
    </row>
    <row r="15" spans="1:28" ht="40.5" customHeight="1">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row>
    <row r="16" spans="1:28" ht="14.25" customHeight="1">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row>
    <row r="17" spans="1:28" ht="14.25" customHeight="1">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row>
    <row r="18" spans="1:28" ht="14.25" customHeight="1">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row>
    <row r="19" spans="1:28" ht="20.25" customHeight="1">
      <c r="A19" s="211"/>
      <c r="B19" s="211"/>
      <c r="C19" s="211"/>
      <c r="D19" s="211"/>
      <c r="E19" s="211"/>
      <c r="F19" s="211"/>
      <c r="G19" s="211"/>
      <c r="H19" s="409" t="s">
        <v>270</v>
      </c>
      <c r="I19" s="389"/>
      <c r="J19" s="393" t="s">
        <v>589</v>
      </c>
      <c r="K19" s="394"/>
      <c r="L19" s="394"/>
      <c r="M19" s="394"/>
      <c r="N19" s="395"/>
      <c r="O19" s="409" t="s">
        <v>272</v>
      </c>
      <c r="P19" s="389"/>
      <c r="Q19" s="393" t="s">
        <v>590</v>
      </c>
      <c r="R19" s="394"/>
      <c r="S19" s="394"/>
      <c r="T19" s="394"/>
      <c r="U19" s="395"/>
      <c r="V19" s="409" t="s">
        <v>274</v>
      </c>
      <c r="W19" s="389"/>
      <c r="X19" s="393"/>
      <c r="Y19" s="394"/>
      <c r="Z19" s="394"/>
      <c r="AA19" s="394"/>
      <c r="AB19" s="395"/>
    </row>
    <row r="20" spans="1:28" ht="20.25" customHeight="1">
      <c r="A20" s="211"/>
      <c r="B20" s="211"/>
      <c r="C20" s="211"/>
      <c r="D20" s="211"/>
      <c r="E20" s="211"/>
      <c r="F20" s="211"/>
      <c r="G20" s="211"/>
      <c r="H20" s="390"/>
      <c r="I20" s="360"/>
      <c r="J20" s="358"/>
      <c r="K20" s="359"/>
      <c r="L20" s="359"/>
      <c r="M20" s="359"/>
      <c r="N20" s="396"/>
      <c r="O20" s="390"/>
      <c r="P20" s="360"/>
      <c r="Q20" s="358"/>
      <c r="R20" s="359"/>
      <c r="S20" s="359"/>
      <c r="T20" s="359"/>
      <c r="U20" s="396"/>
      <c r="V20" s="390"/>
      <c r="W20" s="360"/>
      <c r="X20" s="358"/>
      <c r="Y20" s="359"/>
      <c r="Z20" s="359"/>
      <c r="AA20" s="359"/>
      <c r="AB20" s="396"/>
    </row>
    <row r="21" spans="1:28" ht="20.25" customHeight="1">
      <c r="A21" s="211"/>
      <c r="B21" s="211"/>
      <c r="C21" s="211"/>
      <c r="D21" s="211"/>
      <c r="E21" s="211"/>
      <c r="F21" s="211"/>
      <c r="G21" s="211"/>
      <c r="H21" s="390"/>
      <c r="I21" s="360"/>
      <c r="J21" s="358"/>
      <c r="K21" s="359"/>
      <c r="L21" s="359"/>
      <c r="M21" s="359"/>
      <c r="N21" s="396"/>
      <c r="O21" s="390"/>
      <c r="P21" s="360"/>
      <c r="Q21" s="358"/>
      <c r="R21" s="359"/>
      <c r="S21" s="359"/>
      <c r="T21" s="359"/>
      <c r="U21" s="396"/>
      <c r="V21" s="390"/>
      <c r="W21" s="360"/>
      <c r="X21" s="358"/>
      <c r="Y21" s="359"/>
      <c r="Z21" s="359"/>
      <c r="AA21" s="359"/>
      <c r="AB21" s="396"/>
    </row>
    <row r="22" spans="1:28" ht="20.25" customHeight="1">
      <c r="A22" s="211"/>
      <c r="B22" s="211"/>
      <c r="C22" s="211"/>
      <c r="D22" s="211"/>
      <c r="E22" s="211"/>
      <c r="F22" s="211"/>
      <c r="G22" s="211"/>
      <c r="H22" s="390"/>
      <c r="I22" s="360"/>
      <c r="J22" s="358"/>
      <c r="K22" s="359"/>
      <c r="L22" s="359"/>
      <c r="M22" s="359"/>
      <c r="N22" s="396"/>
      <c r="O22" s="390"/>
      <c r="P22" s="360"/>
      <c r="Q22" s="358"/>
      <c r="R22" s="359"/>
      <c r="S22" s="359"/>
      <c r="T22" s="359"/>
      <c r="U22" s="396"/>
      <c r="V22" s="390"/>
      <c r="W22" s="360"/>
      <c r="X22" s="358"/>
      <c r="Y22" s="359"/>
      <c r="Z22" s="359"/>
      <c r="AA22" s="359"/>
      <c r="AB22" s="396"/>
    </row>
    <row r="23" spans="1:28" ht="20.25" customHeight="1">
      <c r="A23" s="211"/>
      <c r="B23" s="211"/>
      <c r="C23" s="211"/>
      <c r="D23" s="211"/>
      <c r="E23" s="211"/>
      <c r="F23" s="211"/>
      <c r="G23" s="211"/>
      <c r="H23" s="390"/>
      <c r="I23" s="360"/>
      <c r="J23" s="358"/>
      <c r="K23" s="359"/>
      <c r="L23" s="359"/>
      <c r="M23" s="359"/>
      <c r="N23" s="396"/>
      <c r="O23" s="390"/>
      <c r="P23" s="360"/>
      <c r="Q23" s="358"/>
      <c r="R23" s="359"/>
      <c r="S23" s="359"/>
      <c r="T23" s="359"/>
      <c r="U23" s="396"/>
      <c r="V23" s="390"/>
      <c r="W23" s="360"/>
      <c r="X23" s="358"/>
      <c r="Y23" s="359"/>
      <c r="Z23" s="359"/>
      <c r="AA23" s="359"/>
      <c r="AB23" s="396"/>
    </row>
    <row r="24" spans="1:28" ht="20.25" customHeight="1">
      <c r="A24" s="211"/>
      <c r="B24" s="211"/>
      <c r="C24" s="211"/>
      <c r="D24" s="211"/>
      <c r="E24" s="211"/>
      <c r="F24" s="211"/>
      <c r="G24" s="211"/>
      <c r="H24" s="391"/>
      <c r="I24" s="392"/>
      <c r="J24" s="397"/>
      <c r="K24" s="398"/>
      <c r="L24" s="398"/>
      <c r="M24" s="398"/>
      <c r="N24" s="399"/>
      <c r="O24" s="391"/>
      <c r="P24" s="392"/>
      <c r="Q24" s="397"/>
      <c r="R24" s="398"/>
      <c r="S24" s="398"/>
      <c r="T24" s="398"/>
      <c r="U24" s="399"/>
      <c r="V24" s="391"/>
      <c r="W24" s="392"/>
      <c r="X24" s="397"/>
      <c r="Y24" s="398"/>
      <c r="Z24" s="398"/>
      <c r="AA24" s="398"/>
      <c r="AB24" s="399"/>
    </row>
    <row r="25" spans="1:28" ht="14.25"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row>
    <row r="26" spans="1:28" ht="14.25" customHeight="1">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row>
    <row r="27" spans="1:28" ht="14.25" customHeight="1">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row>
    <row r="28" spans="1:28" ht="14.25" customHeight="1">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row>
    <row r="29" spans="1:28" ht="14.25" customHeight="1">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row>
    <row r="30" spans="1:28" ht="14.25" customHeight="1">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row>
    <row r="31" spans="1:28" ht="14.25" customHeight="1">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row>
    <row r="32" spans="1:28" ht="14.25" customHeight="1">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row>
    <row r="33" spans="1:28" ht="14.25" customHeight="1">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row>
    <row r="34" spans="1:28" ht="14.25"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row>
    <row r="35" spans="1:28" ht="14.2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row>
    <row r="36" spans="1:28" ht="14.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row>
    <row r="37" spans="1:28" ht="14.2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row>
    <row r="38" spans="1:28" ht="14.25" customHeight="1">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row>
    <row r="39" spans="1:28" ht="14.25" customHeight="1">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row>
    <row r="40" spans="1:28" ht="14.25" customHeight="1">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row>
    <row r="41" spans="1:28" ht="14.25" customHeight="1">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row>
    <row r="42" spans="1:28" ht="14.2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row>
    <row r="43" spans="1:28" ht="14.25" customHeight="1">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row>
    <row r="44" spans="1:28" ht="14.25" customHeight="1">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row>
    <row r="45" spans="1:28" ht="14.25" customHeight="1">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row>
    <row r="46" spans="1:28" ht="14.25" customHeight="1">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ht="14.25" customHeight="1">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1:28" ht="14.2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row>
    <row r="49" spans="1:28" ht="14.25"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row>
    <row r="50" spans="1:28" ht="14.25" customHeight="1">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row>
    <row r="51" spans="1:28" ht="14.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row>
    <row r="52" spans="1:28" ht="14.25" customHeight="1">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28" ht="14.25" customHeight="1">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28" ht="14.25" customHeight="1">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28" ht="14.25" customHeight="1">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28" ht="14.25" customHeight="1">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28" ht="14.25" customHeight="1">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28" ht="14.25"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row>
    <row r="59" spans="1:28" ht="14.25" customHeight="1">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row>
    <row r="60" spans="1:28" ht="14.25"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row>
    <row r="61" spans="1:28" ht="14.25"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row>
    <row r="62" spans="1:28" ht="14.25"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row>
    <row r="63" spans="1:28" ht="14.2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row>
    <row r="64" spans="1:28" ht="14.25"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row>
    <row r="65" spans="1:28" ht="14.25" customHeight="1">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row>
    <row r="66" spans="1:28" ht="14.25" customHeight="1">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row>
    <row r="67" spans="1:28" ht="14.25" customHeight="1">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row>
    <row r="68" spans="1:28" ht="14.25" customHeight="1">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row>
    <row r="69" spans="1:28" ht="14.25" customHeight="1">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row>
    <row r="70" spans="1:28" ht="14.25" customHeight="1">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row>
    <row r="71" spans="1:28" ht="14.25" customHeight="1">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row>
    <row r="72" spans="1:28" ht="14.25" customHeight="1">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row>
    <row r="73" spans="1:28" ht="14.2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row>
    <row r="74" spans="1:28" ht="14.2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row>
    <row r="75" spans="1:28" ht="14.25" customHeight="1">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row>
    <row r="76" spans="1:28" ht="14.25" customHeight="1">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row>
    <row r="77" spans="1:28" ht="14.2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row>
    <row r="78" spans="1:28" ht="14.2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row>
    <row r="79" spans="1:28" ht="14.2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row>
    <row r="80" spans="1:28" ht="14.2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row>
    <row r="81" spans="1:28" ht="14.2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row>
    <row r="82" spans="1:28" ht="14.2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row>
    <row r="83" spans="1:28" ht="14.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row>
    <row r="84" spans="1:28" ht="14.2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row>
    <row r="85" spans="1:28" ht="14.2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row>
    <row r="86" spans="1:28" ht="14.2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row>
    <row r="87" spans="1:28" ht="14.2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row>
    <row r="88" spans="1:28" ht="14.2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row>
    <row r="89" spans="1:28" ht="14.2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row>
    <row r="90" spans="1:28" ht="14.2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row>
    <row r="91" spans="1:28" ht="14.25" customHeight="1">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row>
    <row r="92" spans="1:28" ht="14.2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row>
    <row r="93" spans="1:28" ht="14.2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row>
    <row r="94" spans="1:28" ht="14.2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row>
    <row r="95" spans="1:28" ht="14.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row>
    <row r="96" spans="1:28" ht="14.2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row>
    <row r="97" spans="1:28" ht="14.2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row>
    <row r="98" spans="1:28" ht="14.2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row>
    <row r="99" spans="1:28" ht="14.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row>
    <row r="100" spans="1:28" ht="14.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row>
    <row r="101" spans="1:28" ht="14.2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row>
    <row r="102" spans="1:28" ht="14.2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row>
    <row r="103" spans="1:28" ht="14.25"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row>
    <row r="104" spans="1:28" ht="14.25"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row>
    <row r="105" spans="1:28" ht="14.25"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row>
    <row r="106" spans="1:28" ht="14.25"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row>
    <row r="107" spans="1:28" ht="14.25"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row>
    <row r="108" spans="1:28" ht="14.25"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row>
    <row r="109" spans="1:28" ht="14.25"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row>
    <row r="110" spans="1:28" ht="14.25"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row>
    <row r="111" spans="1:28" ht="14.25"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row>
    <row r="112" spans="1:28" ht="14.25"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row>
    <row r="113" spans="1:28" ht="14.25"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row>
    <row r="114" spans="1:28" ht="14.25"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row>
    <row r="115" spans="1:28" ht="14.25"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row>
    <row r="116" spans="1:28" ht="14.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row>
    <row r="117" spans="1:28" ht="14.25"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row>
    <row r="118" spans="1:28" ht="14.25"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row>
    <row r="119" spans="1:28" ht="14.25"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row>
    <row r="120" spans="1:28" ht="14.25"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row>
    <row r="121" spans="1:28" ht="14.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row>
    <row r="122" spans="1:28" ht="14.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row>
    <row r="123" spans="1:28" ht="14.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row>
    <row r="124" spans="1:28" ht="14.25"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row>
    <row r="125" spans="1:28" ht="14.25"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row>
    <row r="126" spans="1:28" ht="14.25"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row>
    <row r="127" spans="1:28" ht="14.25"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row>
    <row r="128" spans="1:28" ht="14.25"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row>
    <row r="129" spans="1:28" ht="14.25"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row>
    <row r="130" spans="1:28" ht="14.25"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row>
    <row r="131" spans="1:28" ht="14.25"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row>
    <row r="132" spans="1:28" ht="14.25"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row>
    <row r="133" spans="1:28" ht="14.25"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row>
    <row r="134" spans="1:28" ht="14.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row>
    <row r="135" spans="1:28" ht="14.25"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row>
    <row r="136" spans="1:28" ht="14.25"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row>
    <row r="137" spans="1:28" ht="14.25"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row>
    <row r="138" spans="1:28" ht="14.25"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row>
    <row r="139" spans="1:28" ht="14.25"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row>
    <row r="140" spans="1:28" ht="14.25"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row>
    <row r="141" spans="1:28" ht="14.25"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row>
    <row r="142" spans="1:28" ht="14.25"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row>
    <row r="143" spans="1:28" ht="14.25"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row>
    <row r="144" spans="1:28" ht="14.2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row>
    <row r="145" spans="1:28" ht="14.25"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row>
    <row r="146" spans="1:28" ht="14.25"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row>
    <row r="147" spans="1:28" ht="14.25"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row>
    <row r="148" spans="1:28" ht="14.25"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row>
    <row r="149" spans="1:28" ht="14.25"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row>
    <row r="150" spans="1:28" ht="14.25"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row>
    <row r="151" spans="1:28" ht="14.25"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row>
    <row r="152" spans="1:28" ht="14.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row>
    <row r="153" spans="1:28" ht="14.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row>
    <row r="154" spans="1:28" ht="14.25"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row>
    <row r="155" spans="1:28" ht="14.25"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row>
    <row r="156" spans="1:28" ht="14.25"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row>
    <row r="157" spans="1:28" ht="14.25"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row>
    <row r="158" spans="1:28" ht="14.25"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row>
    <row r="159" spans="1:28" ht="14.25"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row>
    <row r="160" spans="1:28" ht="14.25"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row>
    <row r="161" spans="1:28" ht="14.25"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row>
    <row r="162" spans="1:28" ht="14.25"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row>
    <row r="163" spans="1:28" ht="14.25"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row>
    <row r="164" spans="1:28" ht="14.25"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row>
    <row r="165" spans="1:28" ht="14.25"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row>
    <row r="166" spans="1:28" ht="14.25"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row>
    <row r="167" spans="1:28" ht="14.25"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row>
    <row r="168" spans="1:28" ht="14.25"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row>
    <row r="169" spans="1:28" ht="14.25"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row>
    <row r="170" spans="1:28" ht="14.25"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row>
    <row r="171" spans="1:28" ht="14.25"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row>
    <row r="172" spans="1:28" ht="14.25"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row>
    <row r="173" spans="1:28" ht="14.25"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row>
    <row r="174" spans="1:28" ht="14.25"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row>
    <row r="175" spans="1:28" ht="14.25"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row>
    <row r="176" spans="1:28" ht="14.25"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row>
    <row r="177" spans="1:28" ht="14.25"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row>
    <row r="178" spans="1:28" ht="14.25"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row>
    <row r="179" spans="1:28" ht="14.25"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row>
    <row r="180" spans="1:28" ht="14.25"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row>
    <row r="181" spans="1:28" ht="14.25"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row>
    <row r="182" spans="1:28" ht="14.25"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row>
    <row r="183" spans="1:28" ht="14.25"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row>
    <row r="184" spans="1:28" ht="14.25"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row>
    <row r="185" spans="1:28" ht="14.25"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row>
    <row r="186" spans="1:28" ht="14.25"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row>
    <row r="187" spans="1:28" ht="14.25"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row>
    <row r="188" spans="1:28" ht="14.25"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row>
    <row r="189" spans="1:28" ht="14.25"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row>
    <row r="190" spans="1:28" ht="14.25"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row>
    <row r="191" spans="1:28" ht="14.25" customHeight="1">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row>
    <row r="192" spans="1:28" ht="14.25" customHeight="1">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row>
    <row r="193" spans="1:28" ht="14.25" customHeight="1">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row>
    <row r="194" spans="1:28" ht="14.25" customHeight="1">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row>
    <row r="195" spans="1:28" ht="14.25" customHeight="1">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row>
    <row r="196" spans="1:28" ht="14.25" customHeight="1">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row>
    <row r="197" spans="1:28" ht="14.25" customHeight="1">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row>
    <row r="198" spans="1:28" ht="14.25" customHeight="1">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row>
    <row r="199" spans="1:28" ht="14.25" customHeight="1">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row>
    <row r="200" spans="1:28" ht="14.25" customHeight="1">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row>
    <row r="201" spans="1:28" ht="14.25" customHeigh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row>
    <row r="202" spans="1:28" ht="14.25" customHeight="1">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row>
    <row r="203" spans="1:28" ht="14.25" customHeight="1">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row>
    <row r="204" spans="1:28" ht="14.25" customHeight="1">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row>
    <row r="205" spans="1:28" ht="14.25" customHeight="1">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row>
    <row r="206" spans="1:28" ht="14.25" customHeight="1">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row>
    <row r="207" spans="1:28" ht="14.25" customHeight="1">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row>
    <row r="208" spans="1:28" ht="14.25" customHeight="1">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row>
    <row r="209" spans="1:28" ht="14.25" customHeight="1">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row>
    <row r="210" spans="1:28" ht="14.25" customHeight="1">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row>
    <row r="211" spans="1:28" ht="14.25" customHeight="1">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row>
    <row r="212" spans="1:28" ht="14.25" customHeight="1">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row>
    <row r="213" spans="1:28" ht="14.25" customHeight="1">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row>
    <row r="214" spans="1:28" ht="14.25" customHeight="1">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row>
    <row r="215" spans="1:28" ht="14.25" customHeight="1">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row>
    <row r="216" spans="1:28" ht="14.25" customHeight="1">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row>
    <row r="217" spans="1:28" ht="14.25" customHeight="1">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row>
    <row r="218" spans="1:28" ht="14.25" customHeight="1">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row>
    <row r="219" spans="1:28" ht="14.25" customHeight="1">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row>
    <row r="220" spans="1:28" ht="14.25" customHeight="1">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6:A7"/>
    <mergeCell ref="A8:A9"/>
    <mergeCell ref="A10:A11"/>
    <mergeCell ref="A12:A13"/>
    <mergeCell ref="H19:I24"/>
    <mergeCell ref="F2:F4"/>
    <mergeCell ref="G2:G4"/>
    <mergeCell ref="Q19:U24"/>
    <mergeCell ref="V19:W24"/>
    <mergeCell ref="X19:AB24"/>
    <mergeCell ref="J19:N24"/>
    <mergeCell ref="O19:P24"/>
    <mergeCell ref="H2:N2"/>
    <mergeCell ref="O2:U2"/>
    <mergeCell ref="V2:AB2"/>
    <mergeCell ref="H3:J3"/>
    <mergeCell ref="L3:N3"/>
    <mergeCell ref="O3:Q3"/>
    <mergeCell ref="S3:U3"/>
    <mergeCell ref="V3:X3"/>
    <mergeCell ref="Z3:AB3"/>
    <mergeCell ref="A2:A4"/>
    <mergeCell ref="B2:B4"/>
    <mergeCell ref="C2:C4"/>
    <mergeCell ref="D2:D4"/>
    <mergeCell ref="E2:E4"/>
  </mergeCells>
  <hyperlinks>
    <hyperlink ref="U5" r:id="rId1"/>
    <hyperlink ref="AB5" r:id="rId2"/>
    <hyperlink ref="N6" r:id="rId3"/>
    <hyperlink ref="U6" r:id="rId4"/>
    <hyperlink ref="AB6" r:id="rId5"/>
    <hyperlink ref="U7" r:id="rId6"/>
    <hyperlink ref="AB7" r:id="rId7"/>
    <hyperlink ref="N8" r:id="rId8"/>
    <hyperlink ref="Q8" r:id="rId9"/>
    <hyperlink ref="U8" r:id="rId10"/>
    <hyperlink ref="X8" r:id="rId11"/>
    <hyperlink ref="AB8" r:id="rId12"/>
    <hyperlink ref="J9" r:id="rId13"/>
    <hyperlink ref="Q9" r:id="rId14"/>
    <hyperlink ref="U9" r:id="rId15"/>
    <hyperlink ref="U10" r:id="rId16"/>
    <hyperlink ref="AB10" r:id="rId17"/>
    <hyperlink ref="N11" r:id="rId18"/>
    <hyperlink ref="U11" r:id="rId19"/>
    <hyperlink ref="AB11" r:id="rId20"/>
    <hyperlink ref="U12" r:id="rId21"/>
    <hyperlink ref="AB12" r:id="rId22"/>
    <hyperlink ref="U13" r:id="rId23"/>
    <hyperlink ref="AB13" r:id="rId24"/>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9138"/>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5.125" customWidth="1"/>
    <col min="2" max="2" width="6.625" customWidth="1"/>
    <col min="3" max="3" width="21.875" customWidth="1"/>
    <col min="4" max="4" width="23.125" customWidth="1"/>
    <col min="5" max="5" width="12.625" customWidth="1"/>
    <col min="6" max="6" width="21.125" customWidth="1"/>
    <col min="7" max="7" width="26.875" customWidth="1"/>
    <col min="8" max="8" width="8.375" customWidth="1"/>
    <col min="9" max="9" width="56.875" customWidth="1"/>
    <col min="10" max="10" width="38.625" customWidth="1"/>
    <col min="11" max="11" width="32.625" customWidth="1"/>
    <col min="12" max="12" width="8.25" customWidth="1"/>
    <col min="13" max="13" width="54.5" customWidth="1"/>
    <col min="14" max="14" width="27.625" customWidth="1"/>
    <col min="15" max="15" width="8.375" customWidth="1"/>
    <col min="16" max="16" width="45.875" customWidth="1"/>
    <col min="17" max="17" width="25.25" customWidth="1"/>
    <col min="18" max="18" width="29.25" customWidth="1"/>
    <col min="19" max="19" width="9.25" customWidth="1"/>
    <col min="20" max="20" width="58" customWidth="1"/>
    <col min="21" max="21" width="26.875" customWidth="1"/>
    <col min="22" max="22" width="8.375" customWidth="1"/>
    <col min="23" max="23" width="35.75" customWidth="1"/>
    <col min="24" max="24" width="26.125" customWidth="1"/>
    <col min="25" max="25" width="35.625" customWidth="1"/>
    <col min="26" max="26" width="8.25" customWidth="1"/>
    <col min="27" max="27" width="33.875" customWidth="1"/>
    <col min="28" max="28" width="29" customWidth="1"/>
  </cols>
  <sheetData>
    <row r="1" spans="1:28" ht="21.75" customHeight="1">
      <c r="A1" s="12" t="s">
        <v>591</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277</v>
      </c>
      <c r="B2" s="402" t="s">
        <v>44</v>
      </c>
      <c r="C2" s="402" t="s">
        <v>45</v>
      </c>
      <c r="D2" s="402" t="s">
        <v>46</v>
      </c>
      <c r="E2" s="382" t="s">
        <v>47</v>
      </c>
      <c r="F2" s="382" t="s">
        <v>48</v>
      </c>
      <c r="G2" s="385" t="s">
        <v>49</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592</v>
      </c>
      <c r="S4" s="18" t="s">
        <v>56</v>
      </c>
      <c r="T4" s="18" t="s">
        <v>60</v>
      </c>
      <c r="U4" s="20" t="s">
        <v>61</v>
      </c>
      <c r="V4" s="16" t="s">
        <v>56</v>
      </c>
      <c r="W4" s="17" t="s">
        <v>57</v>
      </c>
      <c r="X4" s="17" t="s">
        <v>58</v>
      </c>
      <c r="Y4" s="15" t="s">
        <v>59</v>
      </c>
      <c r="Z4" s="18" t="s">
        <v>56</v>
      </c>
      <c r="AA4" s="18" t="s">
        <v>60</v>
      </c>
      <c r="AB4" s="20" t="s">
        <v>61</v>
      </c>
    </row>
    <row r="5" spans="1:28" ht="177" customHeight="1">
      <c r="A5" s="21" t="s">
        <v>593</v>
      </c>
      <c r="B5" s="55" t="s">
        <v>63</v>
      </c>
      <c r="C5" s="24" t="s">
        <v>594</v>
      </c>
      <c r="D5" s="23" t="s">
        <v>595</v>
      </c>
      <c r="E5" s="23" t="s">
        <v>127</v>
      </c>
      <c r="F5" s="23" t="s">
        <v>66</v>
      </c>
      <c r="G5" s="26" t="s">
        <v>430</v>
      </c>
      <c r="H5" s="124">
        <v>0.3</v>
      </c>
      <c r="I5" s="29" t="s">
        <v>596</v>
      </c>
      <c r="J5" s="214" t="s">
        <v>597</v>
      </c>
      <c r="K5" s="28" t="s">
        <v>598</v>
      </c>
      <c r="L5" s="136">
        <v>0.33329999999999999</v>
      </c>
      <c r="M5" s="29" t="s">
        <v>599</v>
      </c>
      <c r="N5" s="215" t="s">
        <v>600</v>
      </c>
      <c r="O5" s="164">
        <v>0.66659999999999997</v>
      </c>
      <c r="P5" s="29" t="s">
        <v>601</v>
      </c>
      <c r="Q5" s="214" t="s">
        <v>602</v>
      </c>
      <c r="R5" s="64" t="s">
        <v>603</v>
      </c>
      <c r="S5" s="136">
        <v>0.66659999999999997</v>
      </c>
      <c r="T5" s="42" t="s">
        <v>604</v>
      </c>
      <c r="U5" s="215" t="s">
        <v>605</v>
      </c>
      <c r="V5" s="216">
        <v>1</v>
      </c>
      <c r="W5" s="42" t="s">
        <v>606</v>
      </c>
      <c r="X5" s="217" t="s">
        <v>607</v>
      </c>
      <c r="Y5" s="208" t="s">
        <v>332</v>
      </c>
      <c r="Z5" s="119"/>
      <c r="AA5" s="29"/>
      <c r="AB5" s="183"/>
    </row>
    <row r="6" spans="1:28" ht="196.5" customHeight="1">
      <c r="A6" s="218" t="s">
        <v>608</v>
      </c>
      <c r="B6" s="55" t="s">
        <v>145</v>
      </c>
      <c r="C6" s="24" t="s">
        <v>609</v>
      </c>
      <c r="D6" s="23" t="s">
        <v>610</v>
      </c>
      <c r="E6" s="23" t="s">
        <v>127</v>
      </c>
      <c r="F6" s="23" t="s">
        <v>379</v>
      </c>
      <c r="G6" s="26" t="s">
        <v>108</v>
      </c>
      <c r="H6" s="164">
        <v>0.33329999999999999</v>
      </c>
      <c r="I6" s="162" t="s">
        <v>611</v>
      </c>
      <c r="J6" s="219" t="s">
        <v>612</v>
      </c>
      <c r="K6" s="28" t="s">
        <v>613</v>
      </c>
      <c r="L6" s="136">
        <v>0.33329999999999999</v>
      </c>
      <c r="M6" s="29" t="s">
        <v>614</v>
      </c>
      <c r="N6" s="220" t="s">
        <v>615</v>
      </c>
      <c r="O6" s="164">
        <v>0.66659999999999997</v>
      </c>
      <c r="P6" s="28" t="s">
        <v>616</v>
      </c>
      <c r="Q6" s="219" t="s">
        <v>617</v>
      </c>
      <c r="R6" s="64" t="s">
        <v>618</v>
      </c>
      <c r="S6" s="136">
        <v>0.33329999999999999</v>
      </c>
      <c r="T6" s="29" t="s">
        <v>619</v>
      </c>
      <c r="U6" s="220" t="s">
        <v>620</v>
      </c>
      <c r="V6" s="216">
        <v>1</v>
      </c>
      <c r="W6" s="36" t="s">
        <v>621</v>
      </c>
      <c r="X6" s="217" t="s">
        <v>622</v>
      </c>
      <c r="Y6" s="208" t="s">
        <v>332</v>
      </c>
      <c r="Z6" s="119"/>
      <c r="AA6" s="29"/>
      <c r="AB6" s="221"/>
    </row>
    <row r="7" spans="1:28" ht="174.75" customHeight="1">
      <c r="A7" s="218" t="s">
        <v>623</v>
      </c>
      <c r="B7" s="190">
        <v>3.1</v>
      </c>
      <c r="C7" s="24" t="s">
        <v>624</v>
      </c>
      <c r="D7" s="23" t="s">
        <v>625</v>
      </c>
      <c r="E7" s="23" t="s">
        <v>127</v>
      </c>
      <c r="F7" s="23"/>
      <c r="G7" s="26" t="s">
        <v>430</v>
      </c>
      <c r="H7" s="124">
        <v>0.3</v>
      </c>
      <c r="I7" s="23" t="s">
        <v>626</v>
      </c>
      <c r="J7" s="222" t="s">
        <v>627</v>
      </c>
      <c r="K7" s="28" t="s">
        <v>628</v>
      </c>
      <c r="L7" s="136">
        <v>0.33329999999999999</v>
      </c>
      <c r="M7" s="131" t="s">
        <v>629</v>
      </c>
      <c r="N7" s="223" t="s">
        <v>630</v>
      </c>
      <c r="O7" s="164">
        <v>0.66659999999999997</v>
      </c>
      <c r="P7" s="23" t="s">
        <v>631</v>
      </c>
      <c r="Q7" s="222" t="s">
        <v>632</v>
      </c>
      <c r="R7" s="64" t="s">
        <v>633</v>
      </c>
      <c r="S7" s="136">
        <v>0.33329999999999999</v>
      </c>
      <c r="T7" s="133" t="s">
        <v>634</v>
      </c>
      <c r="U7" s="223" t="s">
        <v>635</v>
      </c>
      <c r="V7" s="216">
        <v>1</v>
      </c>
      <c r="W7" s="224" t="s">
        <v>636</v>
      </c>
      <c r="X7" s="225" t="s">
        <v>637</v>
      </c>
      <c r="Y7" s="35" t="s">
        <v>638</v>
      </c>
      <c r="Z7" s="119"/>
      <c r="AA7" s="131"/>
      <c r="AB7" s="75"/>
    </row>
    <row r="8" spans="1:28" ht="176.25" customHeight="1">
      <c r="A8" s="226" t="s">
        <v>639</v>
      </c>
      <c r="B8" s="190" t="s">
        <v>218</v>
      </c>
      <c r="C8" s="24" t="s">
        <v>640</v>
      </c>
      <c r="D8" s="23" t="s">
        <v>641</v>
      </c>
      <c r="E8" s="23" t="s">
        <v>127</v>
      </c>
      <c r="F8" s="23"/>
      <c r="G8" s="26" t="s">
        <v>108</v>
      </c>
      <c r="H8" s="164">
        <v>0.33329999999999999</v>
      </c>
      <c r="I8" s="28" t="s">
        <v>642</v>
      </c>
      <c r="J8" s="48" t="s">
        <v>643</v>
      </c>
      <c r="K8" s="28" t="s">
        <v>644</v>
      </c>
      <c r="L8" s="140">
        <v>0.33329999999999999</v>
      </c>
      <c r="M8" s="145" t="s">
        <v>645</v>
      </c>
      <c r="N8" s="227" t="s">
        <v>646</v>
      </c>
      <c r="O8" s="164">
        <v>0.66659999999999997</v>
      </c>
      <c r="P8" s="28" t="s">
        <v>647</v>
      </c>
      <c r="Q8" s="228" t="s">
        <v>648</v>
      </c>
      <c r="R8" s="28" t="s">
        <v>649</v>
      </c>
      <c r="S8" s="140">
        <v>0.33329999999999999</v>
      </c>
      <c r="T8" s="145" t="s">
        <v>650</v>
      </c>
      <c r="U8" s="227" t="s">
        <v>651</v>
      </c>
      <c r="V8" s="216">
        <v>1</v>
      </c>
      <c r="W8" s="35" t="s">
        <v>652</v>
      </c>
      <c r="X8" s="229" t="s">
        <v>653</v>
      </c>
      <c r="Y8" s="35" t="s">
        <v>654</v>
      </c>
      <c r="Z8" s="144"/>
      <c r="AA8" s="145"/>
      <c r="AB8" s="227"/>
    </row>
    <row r="9" spans="1:28" ht="40.5" customHeight="1">
      <c r="A9" s="211"/>
      <c r="B9" s="211"/>
      <c r="C9" s="230"/>
      <c r="D9" s="211"/>
      <c r="E9" s="211"/>
      <c r="F9" s="211"/>
      <c r="G9" s="112" t="s">
        <v>268</v>
      </c>
      <c r="H9" s="212">
        <f>IFERROR(AVERAGE(H5:H8),"")</f>
        <v>0.31664999999999999</v>
      </c>
      <c r="I9" s="211"/>
      <c r="J9" s="211"/>
      <c r="K9" s="112" t="s">
        <v>269</v>
      </c>
      <c r="L9" s="231">
        <f>IFERROR(AVERAGE(L5:L8),"")</f>
        <v>0.33329999999999999</v>
      </c>
      <c r="M9" s="211"/>
      <c r="N9" s="112" t="s">
        <v>268</v>
      </c>
      <c r="O9" s="212">
        <f>IFERROR(AVERAGE(O5:O8),"")</f>
        <v>0.66659999999999997</v>
      </c>
      <c r="P9" s="211"/>
      <c r="Q9" s="211"/>
      <c r="R9" s="112" t="s">
        <v>269</v>
      </c>
      <c r="S9" s="212">
        <f>IFERROR(AVERAGE(S5:S8),"")</f>
        <v>0.41662499999999997</v>
      </c>
      <c r="T9" s="211"/>
      <c r="U9" s="112" t="s">
        <v>268</v>
      </c>
      <c r="V9" s="212">
        <f>IFERROR(AVERAGE(V5:V8),"")</f>
        <v>1</v>
      </c>
      <c r="W9" s="211"/>
      <c r="X9" s="211"/>
      <c r="Y9" s="112" t="s">
        <v>269</v>
      </c>
      <c r="Z9" s="212" t="str">
        <f>IFERROR(AVERAGE(Z5:Z8),"")</f>
        <v/>
      </c>
      <c r="AA9" s="211"/>
      <c r="AB9" s="211"/>
    </row>
    <row r="10" spans="1:28" ht="60" customHeight="1">
      <c r="A10" s="211"/>
      <c r="B10" s="211"/>
      <c r="C10" s="230"/>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28" ht="14.25" customHeight="1">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row>
    <row r="12" spans="1:28" ht="14.25" customHeight="1">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row>
    <row r="13" spans="1:28" ht="14.25" customHeight="1">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row>
    <row r="14" spans="1:28" ht="18.75" customHeight="1">
      <c r="A14" s="211"/>
      <c r="B14" s="211"/>
      <c r="C14" s="211"/>
      <c r="D14" s="211"/>
      <c r="E14" s="211"/>
      <c r="F14" s="211"/>
      <c r="G14" s="211"/>
      <c r="H14" s="409" t="s">
        <v>270</v>
      </c>
      <c r="I14" s="389"/>
      <c r="J14" s="393" t="s">
        <v>655</v>
      </c>
      <c r="K14" s="394"/>
      <c r="L14" s="394"/>
      <c r="M14" s="394"/>
      <c r="N14" s="395"/>
      <c r="O14" s="409" t="s">
        <v>272</v>
      </c>
      <c r="P14" s="389"/>
      <c r="Q14" s="393" t="s">
        <v>656</v>
      </c>
      <c r="R14" s="394"/>
      <c r="S14" s="394"/>
      <c r="T14" s="394"/>
      <c r="U14" s="395"/>
      <c r="V14" s="409" t="s">
        <v>274</v>
      </c>
      <c r="W14" s="389"/>
      <c r="X14" s="393"/>
      <c r="Y14" s="394"/>
      <c r="Z14" s="394"/>
      <c r="AA14" s="394"/>
      <c r="AB14" s="395"/>
    </row>
    <row r="15" spans="1:28" ht="18.75" customHeight="1">
      <c r="A15" s="211"/>
      <c r="B15" s="211"/>
      <c r="C15" s="151"/>
      <c r="D15" s="211"/>
      <c r="E15" s="211"/>
      <c r="F15" s="211"/>
      <c r="G15" s="211"/>
      <c r="H15" s="390"/>
      <c r="I15" s="360"/>
      <c r="J15" s="358"/>
      <c r="K15" s="359"/>
      <c r="L15" s="359"/>
      <c r="M15" s="359"/>
      <c r="N15" s="396"/>
      <c r="O15" s="390"/>
      <c r="P15" s="360"/>
      <c r="Q15" s="358"/>
      <c r="R15" s="359"/>
      <c r="S15" s="359"/>
      <c r="T15" s="359"/>
      <c r="U15" s="396"/>
      <c r="V15" s="390"/>
      <c r="W15" s="360"/>
      <c r="X15" s="358"/>
      <c r="Y15" s="359"/>
      <c r="Z15" s="359"/>
      <c r="AA15" s="359"/>
      <c r="AB15" s="396"/>
    </row>
    <row r="16" spans="1:28" ht="18.75" customHeight="1">
      <c r="A16" s="211"/>
      <c r="B16" s="211"/>
      <c r="C16" s="211"/>
      <c r="D16" s="211"/>
      <c r="E16" s="211"/>
      <c r="F16" s="211"/>
      <c r="G16" s="211"/>
      <c r="H16" s="390"/>
      <c r="I16" s="360"/>
      <c r="J16" s="358"/>
      <c r="K16" s="359"/>
      <c r="L16" s="359"/>
      <c r="M16" s="359"/>
      <c r="N16" s="396"/>
      <c r="O16" s="390"/>
      <c r="P16" s="360"/>
      <c r="Q16" s="358"/>
      <c r="R16" s="359"/>
      <c r="S16" s="359"/>
      <c r="T16" s="359"/>
      <c r="U16" s="396"/>
      <c r="V16" s="390"/>
      <c r="W16" s="360"/>
      <c r="X16" s="358"/>
      <c r="Y16" s="359"/>
      <c r="Z16" s="359"/>
      <c r="AA16" s="359"/>
      <c r="AB16" s="396"/>
    </row>
    <row r="17" spans="1:28" ht="18.75" customHeight="1">
      <c r="A17" s="211"/>
      <c r="B17" s="211"/>
      <c r="C17" s="211"/>
      <c r="D17" s="211"/>
      <c r="E17" s="211"/>
      <c r="F17" s="211"/>
      <c r="G17" s="211"/>
      <c r="H17" s="390"/>
      <c r="I17" s="360"/>
      <c r="J17" s="358"/>
      <c r="K17" s="359"/>
      <c r="L17" s="359"/>
      <c r="M17" s="359"/>
      <c r="N17" s="396"/>
      <c r="O17" s="390"/>
      <c r="P17" s="360"/>
      <c r="Q17" s="358"/>
      <c r="R17" s="359"/>
      <c r="S17" s="359"/>
      <c r="T17" s="359"/>
      <c r="U17" s="396"/>
      <c r="V17" s="390"/>
      <c r="W17" s="360"/>
      <c r="X17" s="358"/>
      <c r="Y17" s="359"/>
      <c r="Z17" s="359"/>
      <c r="AA17" s="359"/>
      <c r="AB17" s="396"/>
    </row>
    <row r="18" spans="1:28" ht="18.75" customHeight="1">
      <c r="A18" s="211"/>
      <c r="B18" s="211"/>
      <c r="C18" s="211"/>
      <c r="D18" s="211"/>
      <c r="E18" s="211"/>
      <c r="F18" s="211"/>
      <c r="G18" s="211"/>
      <c r="H18" s="390"/>
      <c r="I18" s="360"/>
      <c r="J18" s="358"/>
      <c r="K18" s="359"/>
      <c r="L18" s="359"/>
      <c r="M18" s="359"/>
      <c r="N18" s="396"/>
      <c r="O18" s="390"/>
      <c r="P18" s="360"/>
      <c r="Q18" s="358"/>
      <c r="R18" s="359"/>
      <c r="S18" s="359"/>
      <c r="T18" s="359"/>
      <c r="U18" s="396"/>
      <c r="V18" s="390"/>
      <c r="W18" s="360"/>
      <c r="X18" s="358"/>
      <c r="Y18" s="359"/>
      <c r="Z18" s="359"/>
      <c r="AA18" s="359"/>
      <c r="AB18" s="396"/>
    </row>
    <row r="19" spans="1:28" ht="18.75" customHeight="1">
      <c r="A19" s="211"/>
      <c r="B19" s="211"/>
      <c r="C19" s="211"/>
      <c r="D19" s="211"/>
      <c r="E19" s="211"/>
      <c r="F19" s="211"/>
      <c r="G19" s="211"/>
      <c r="H19" s="391"/>
      <c r="I19" s="392"/>
      <c r="J19" s="397"/>
      <c r="K19" s="398"/>
      <c r="L19" s="398"/>
      <c r="M19" s="398"/>
      <c r="N19" s="399"/>
      <c r="O19" s="391"/>
      <c r="P19" s="392"/>
      <c r="Q19" s="397"/>
      <c r="R19" s="398"/>
      <c r="S19" s="398"/>
      <c r="T19" s="398"/>
      <c r="U19" s="399"/>
      <c r="V19" s="391"/>
      <c r="W19" s="392"/>
      <c r="X19" s="397"/>
      <c r="Y19" s="398"/>
      <c r="Z19" s="398"/>
      <c r="AA19" s="398"/>
      <c r="AB19" s="399"/>
    </row>
    <row r="20" spans="1:28" ht="14.25" customHeight="1">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row>
    <row r="21" spans="1:28" ht="14.25" customHeight="1">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row>
    <row r="22" spans="1:28" ht="14.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row>
    <row r="23" spans="1:28" ht="14.25" customHeight="1">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row>
    <row r="24" spans="1:28" ht="14.25" customHeight="1">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row>
    <row r="25" spans="1:28" ht="14.25"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row>
    <row r="26" spans="1:28" ht="14.25" customHeight="1">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row>
    <row r="27" spans="1:28" ht="14.25" customHeight="1">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row>
    <row r="28" spans="1:28" ht="14.25" customHeight="1">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row>
    <row r="29" spans="1:28" ht="14.25" customHeight="1">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row>
    <row r="30" spans="1:28" ht="14.25" customHeight="1">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row>
    <row r="31" spans="1:28" ht="14.25" customHeight="1">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row>
    <row r="32" spans="1:28" ht="14.25" customHeight="1">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row>
    <row r="33" spans="1:28" ht="14.25" customHeight="1">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row>
    <row r="34" spans="1:28" ht="14.25"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row>
    <row r="35" spans="1:28" ht="14.2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row>
    <row r="36" spans="1:28" ht="14.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row>
    <row r="37" spans="1:28" ht="14.2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row>
    <row r="38" spans="1:28" ht="14.25" customHeight="1">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row>
    <row r="39" spans="1:28" ht="14.25" customHeight="1">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row>
    <row r="40" spans="1:28" ht="14.25" customHeight="1">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row>
    <row r="41" spans="1:28" ht="14.25" customHeight="1">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row>
    <row r="42" spans="1:28" ht="14.2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row>
    <row r="43" spans="1:28" ht="14.25" customHeight="1">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row>
    <row r="44" spans="1:28" ht="14.25" customHeight="1">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row>
    <row r="45" spans="1:28" ht="14.25" customHeight="1">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row>
    <row r="46" spans="1:28" ht="14.25" customHeight="1">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ht="14.25" customHeight="1">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1:28" ht="14.2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row>
    <row r="49" spans="1:28" ht="14.25"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row>
    <row r="50" spans="1:28" ht="14.25" customHeight="1">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row>
    <row r="51" spans="1:28" ht="14.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row>
    <row r="52" spans="1:28" ht="14.25" customHeight="1">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28" ht="14.25" customHeight="1">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28" ht="14.25" customHeight="1">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28" ht="14.25" customHeight="1">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28" ht="14.25" customHeight="1">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28" ht="14.25" customHeight="1">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28" ht="14.25"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row>
    <row r="59" spans="1:28" ht="14.25" customHeight="1">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row>
    <row r="60" spans="1:28" ht="14.25"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row>
    <row r="61" spans="1:28" ht="14.25"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row>
    <row r="62" spans="1:28" ht="14.25"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row>
    <row r="63" spans="1:28" ht="14.2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row>
    <row r="64" spans="1:28" ht="14.25"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row>
    <row r="65" spans="1:28" ht="14.25" customHeight="1">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row>
    <row r="66" spans="1:28" ht="14.25" customHeight="1">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row>
    <row r="67" spans="1:28" ht="14.25" customHeight="1">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row>
    <row r="68" spans="1:28" ht="14.25" customHeight="1">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row>
    <row r="69" spans="1:28" ht="14.25" customHeight="1">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row>
    <row r="70" spans="1:28" ht="14.25" customHeight="1">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row>
    <row r="71" spans="1:28" ht="14.25" customHeight="1">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row>
    <row r="72" spans="1:28" ht="14.25" customHeight="1">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row>
    <row r="73" spans="1:28" ht="14.2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row>
    <row r="74" spans="1:28" ht="14.2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row>
    <row r="75" spans="1:28" ht="14.25" customHeight="1">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row>
    <row r="76" spans="1:28" ht="14.25" customHeight="1">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row>
    <row r="77" spans="1:28" ht="14.2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row>
    <row r="78" spans="1:28" ht="14.2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row>
    <row r="79" spans="1:28" ht="14.2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row>
    <row r="80" spans="1:28" ht="14.2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row>
    <row r="81" spans="1:28" ht="14.2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row>
    <row r="82" spans="1:28" ht="14.2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row>
    <row r="83" spans="1:28" ht="14.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row>
    <row r="84" spans="1:28" ht="14.2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row>
    <row r="85" spans="1:28" ht="14.2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row>
    <row r="86" spans="1:28" ht="14.2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row>
    <row r="87" spans="1:28" ht="14.2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row>
    <row r="88" spans="1:28" ht="14.2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row>
    <row r="89" spans="1:28" ht="14.2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row>
    <row r="90" spans="1:28" ht="14.2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row>
    <row r="91" spans="1:28" ht="14.25" customHeight="1">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row>
    <row r="92" spans="1:28" ht="14.2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row>
    <row r="93" spans="1:28" ht="14.2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row>
    <row r="94" spans="1:28" ht="14.2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row>
    <row r="95" spans="1:28" ht="14.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row>
    <row r="96" spans="1:28" ht="14.2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row>
    <row r="97" spans="1:28" ht="14.2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row>
    <row r="98" spans="1:28" ht="14.2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row>
    <row r="99" spans="1:28" ht="14.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row>
    <row r="100" spans="1:28" ht="14.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row>
    <row r="101" spans="1:28" ht="14.2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row>
    <row r="102" spans="1:28" ht="14.2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row>
    <row r="103" spans="1:28" ht="14.25"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row>
    <row r="104" spans="1:28" ht="14.25"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row>
    <row r="105" spans="1:28" ht="14.25"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row>
    <row r="106" spans="1:28" ht="14.25"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row>
    <row r="107" spans="1:28" ht="14.25"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row>
    <row r="108" spans="1:28" ht="14.25"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row>
    <row r="109" spans="1:28" ht="14.25"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row>
    <row r="110" spans="1:28" ht="14.25"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row>
    <row r="111" spans="1:28" ht="14.25"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row>
    <row r="112" spans="1:28" ht="14.25"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row>
    <row r="113" spans="1:28" ht="14.25"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row>
    <row r="114" spans="1:28" ht="14.25"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row>
    <row r="115" spans="1:28" ht="14.25"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row>
    <row r="116" spans="1:28" ht="14.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row>
    <row r="117" spans="1:28" ht="14.25"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row>
    <row r="118" spans="1:28" ht="14.25"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row>
    <row r="119" spans="1:28" ht="14.25"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row>
    <row r="120" spans="1:28" ht="14.25"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row>
    <row r="121" spans="1:28" ht="14.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row>
    <row r="122" spans="1:28" ht="14.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row>
    <row r="123" spans="1:28" ht="14.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row>
    <row r="124" spans="1:28" ht="14.25"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row>
    <row r="125" spans="1:28" ht="14.25"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row>
    <row r="126" spans="1:28" ht="14.25"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row>
    <row r="127" spans="1:28" ht="14.25"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row>
    <row r="128" spans="1:28" ht="14.25"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row>
    <row r="129" spans="1:28" ht="14.25"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row>
    <row r="130" spans="1:28" ht="14.25"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row>
    <row r="131" spans="1:28" ht="14.25"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row>
    <row r="132" spans="1:28" ht="14.25"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row>
    <row r="133" spans="1:28" ht="14.25"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row>
    <row r="134" spans="1:28" ht="14.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row>
    <row r="135" spans="1:28" ht="14.25"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row>
    <row r="136" spans="1:28" ht="14.25"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row>
    <row r="137" spans="1:28" ht="14.25"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row>
    <row r="138" spans="1:28" ht="14.25"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row>
    <row r="139" spans="1:28" ht="14.25"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row>
    <row r="140" spans="1:28" ht="14.25"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row>
    <row r="141" spans="1:28" ht="14.25"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row>
    <row r="142" spans="1:28" ht="14.25"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row>
    <row r="143" spans="1:28" ht="14.25"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row>
    <row r="144" spans="1:28" ht="14.2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row>
    <row r="145" spans="1:28" ht="14.25"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row>
    <row r="146" spans="1:28" ht="14.25"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row>
    <row r="147" spans="1:28" ht="14.25"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row>
    <row r="148" spans="1:28" ht="14.25"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row>
    <row r="149" spans="1:28" ht="14.25"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row>
    <row r="150" spans="1:28" ht="14.25"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row>
    <row r="151" spans="1:28" ht="14.25"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row>
    <row r="152" spans="1:28" ht="14.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row>
    <row r="153" spans="1:28" ht="14.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row>
    <row r="154" spans="1:28" ht="14.25"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row>
    <row r="155" spans="1:28" ht="14.25"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row>
    <row r="156" spans="1:28" ht="14.25"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row>
    <row r="157" spans="1:28" ht="14.25"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row>
    <row r="158" spans="1:28" ht="14.25"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row>
    <row r="159" spans="1:28" ht="14.25"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row>
    <row r="160" spans="1:28" ht="14.25"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row>
    <row r="161" spans="1:28" ht="14.25"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row>
    <row r="162" spans="1:28" ht="14.25"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row>
    <row r="163" spans="1:28" ht="14.25"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row>
    <row r="164" spans="1:28" ht="14.25"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row>
    <row r="165" spans="1:28" ht="14.25"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row>
    <row r="166" spans="1:28" ht="14.25"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row>
    <row r="167" spans="1:28" ht="14.25"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row>
    <row r="168" spans="1:28" ht="14.25"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row>
    <row r="169" spans="1:28" ht="14.25"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row>
    <row r="170" spans="1:28" ht="14.25"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row>
    <row r="171" spans="1:28" ht="14.25"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row>
    <row r="172" spans="1:28" ht="14.25"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row>
    <row r="173" spans="1:28" ht="14.25"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row>
    <row r="174" spans="1:28" ht="14.25"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row>
    <row r="175" spans="1:28" ht="14.25"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row>
    <row r="176" spans="1:28" ht="14.25"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row>
    <row r="177" spans="1:28" ht="14.25"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row>
    <row r="178" spans="1:28" ht="14.25"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row>
    <row r="179" spans="1:28" ht="14.25"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row>
    <row r="180" spans="1:28" ht="14.25"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row>
    <row r="181" spans="1:28" ht="14.25"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row>
    <row r="182" spans="1:28" ht="14.25"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row>
    <row r="183" spans="1:28" ht="14.25"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row>
    <row r="184" spans="1:28" ht="14.25"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row>
    <row r="185" spans="1:28" ht="14.25"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row>
    <row r="186" spans="1:28" ht="14.25"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row>
    <row r="187" spans="1:28" ht="14.25"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row>
    <row r="188" spans="1:28" ht="14.25"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row>
    <row r="189" spans="1:28" ht="14.25"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row>
    <row r="190" spans="1:28" ht="14.25"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row>
    <row r="191" spans="1:28" ht="14.25" customHeight="1">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row>
    <row r="192" spans="1:28" ht="14.25" customHeight="1">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row>
    <row r="193" spans="1:28" ht="14.25" customHeight="1">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row>
    <row r="194" spans="1:28" ht="14.25" customHeight="1">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row>
    <row r="195" spans="1:28" ht="14.25" customHeight="1">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row>
    <row r="196" spans="1:28" ht="14.25" customHeight="1">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row>
    <row r="197" spans="1:28" ht="14.25" customHeight="1">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row>
    <row r="198" spans="1:28" ht="14.25" customHeight="1">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row>
    <row r="199" spans="1:28" ht="14.25" customHeight="1">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row>
    <row r="200" spans="1:28" ht="14.25" customHeight="1">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row>
    <row r="201" spans="1:28" ht="14.25" customHeigh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row>
    <row r="202" spans="1:28" ht="14.25" customHeight="1">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row>
    <row r="203" spans="1:28" ht="14.25" customHeight="1">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row>
    <row r="204" spans="1:28" ht="14.25" customHeight="1">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row>
    <row r="205" spans="1:28" ht="14.25" customHeight="1">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row>
    <row r="206" spans="1:28" ht="14.25" customHeight="1">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row>
    <row r="207" spans="1:28" ht="14.25" customHeight="1">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row>
    <row r="208" spans="1:28" ht="14.25" customHeight="1">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row>
    <row r="209" spans="1:28" ht="14.25" customHeight="1">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row>
    <row r="210" spans="1:28" ht="15.75" customHeight="1">
      <c r="G210" s="211"/>
      <c r="H210" s="211"/>
      <c r="I210" s="211"/>
      <c r="J210" s="211"/>
      <c r="K210" s="211"/>
      <c r="O210" s="211"/>
      <c r="P210" s="211"/>
      <c r="Q210" s="211"/>
      <c r="R210" s="211"/>
      <c r="S210" s="211"/>
      <c r="T210" s="211"/>
      <c r="U210" s="211"/>
      <c r="V210" s="211"/>
      <c r="W210" s="211"/>
      <c r="X210" s="211"/>
      <c r="Y210" s="211"/>
      <c r="Z210" s="211"/>
      <c r="AA210" s="211"/>
      <c r="AB210" s="211"/>
    </row>
    <row r="211" spans="1:28" ht="15.75" customHeight="1">
      <c r="G211" s="211"/>
      <c r="H211" s="211"/>
      <c r="I211" s="211"/>
      <c r="J211" s="211"/>
      <c r="K211" s="211"/>
      <c r="O211" s="211"/>
      <c r="P211" s="211"/>
      <c r="Q211" s="211"/>
      <c r="R211" s="211"/>
      <c r="S211" s="211"/>
      <c r="T211" s="211"/>
      <c r="U211" s="211"/>
      <c r="V211" s="211"/>
      <c r="W211" s="211"/>
      <c r="X211" s="211"/>
      <c r="Y211" s="211"/>
      <c r="Z211" s="211"/>
      <c r="AA211" s="211"/>
      <c r="AB211" s="211"/>
    </row>
    <row r="212" spans="1:28" ht="15.75" customHeight="1">
      <c r="G212" s="211"/>
      <c r="H212" s="211"/>
      <c r="I212" s="211"/>
      <c r="J212" s="211"/>
      <c r="K212" s="211"/>
      <c r="O212" s="211"/>
      <c r="P212" s="211"/>
      <c r="Q212" s="211"/>
      <c r="R212" s="211"/>
      <c r="S212" s="211"/>
      <c r="T212" s="211"/>
      <c r="U212" s="211"/>
      <c r="V212" s="211"/>
      <c r="W212" s="211"/>
      <c r="X212" s="211"/>
      <c r="Y212" s="211"/>
      <c r="Z212" s="211"/>
      <c r="AA212" s="211"/>
      <c r="AB212" s="211"/>
    </row>
    <row r="213" spans="1:28" ht="15.75" customHeight="1">
      <c r="G213" s="211"/>
      <c r="H213" s="211"/>
      <c r="I213" s="211"/>
      <c r="J213" s="211"/>
      <c r="K213" s="211"/>
      <c r="O213" s="211"/>
      <c r="P213" s="211"/>
      <c r="Q213" s="211"/>
      <c r="R213" s="211"/>
      <c r="S213" s="211"/>
      <c r="T213" s="211"/>
      <c r="U213" s="211"/>
      <c r="V213" s="211"/>
      <c r="W213" s="211"/>
      <c r="X213" s="211"/>
      <c r="Y213" s="211"/>
      <c r="Z213" s="211"/>
      <c r="AA213" s="211"/>
      <c r="AB213" s="211"/>
    </row>
    <row r="214" spans="1:28" ht="15.75" customHeight="1">
      <c r="G214" s="211"/>
      <c r="H214" s="211"/>
      <c r="I214" s="211"/>
      <c r="J214" s="211"/>
      <c r="K214" s="211"/>
      <c r="O214" s="211"/>
      <c r="P214" s="211"/>
      <c r="Q214" s="211"/>
      <c r="R214" s="211"/>
      <c r="S214" s="211"/>
      <c r="T214" s="211"/>
      <c r="U214" s="211"/>
      <c r="V214" s="211"/>
      <c r="W214" s="211"/>
      <c r="X214" s="211"/>
      <c r="Y214" s="211"/>
      <c r="Z214" s="211"/>
      <c r="AA214" s="211"/>
      <c r="AB214" s="211"/>
    </row>
    <row r="215" spans="1:28" ht="15.75" customHeight="1">
      <c r="G215" s="211"/>
      <c r="H215" s="211"/>
      <c r="I215" s="211"/>
      <c r="J215" s="211"/>
      <c r="K215" s="211"/>
      <c r="O215" s="211"/>
      <c r="P215" s="211"/>
      <c r="Q215" s="211"/>
      <c r="R215" s="211"/>
      <c r="S215" s="211"/>
      <c r="T215" s="211"/>
      <c r="U215" s="211"/>
      <c r="V215" s="211"/>
      <c r="W215" s="211"/>
      <c r="X215" s="211"/>
      <c r="Y215" s="211"/>
      <c r="Z215" s="211"/>
      <c r="AA215" s="211"/>
      <c r="AB215" s="211"/>
    </row>
    <row r="216" spans="1:28" ht="15.75" customHeight="1">
      <c r="G216" s="211"/>
      <c r="H216" s="211"/>
      <c r="I216" s="211"/>
      <c r="J216" s="211"/>
      <c r="K216" s="211"/>
      <c r="O216" s="211"/>
      <c r="P216" s="211"/>
      <c r="Q216" s="211"/>
      <c r="R216" s="211"/>
      <c r="S216" s="211"/>
      <c r="T216" s="211"/>
      <c r="U216" s="211"/>
      <c r="V216" s="211"/>
      <c r="W216" s="211"/>
      <c r="X216" s="211"/>
      <c r="Y216" s="211"/>
      <c r="Z216" s="211"/>
      <c r="AA216" s="211"/>
      <c r="AB216" s="211"/>
    </row>
    <row r="217" spans="1:28" ht="15.75" customHeight="1">
      <c r="G217" s="211"/>
      <c r="H217" s="211"/>
      <c r="I217" s="211"/>
      <c r="J217" s="211"/>
      <c r="K217" s="211"/>
      <c r="O217" s="211"/>
      <c r="P217" s="211"/>
      <c r="Q217" s="211"/>
      <c r="R217" s="211"/>
      <c r="S217" s="211"/>
      <c r="T217" s="211"/>
      <c r="U217" s="211"/>
      <c r="V217" s="211"/>
      <c r="W217" s="211"/>
      <c r="X217" s="211"/>
      <c r="Y217" s="211"/>
      <c r="Z217" s="211"/>
      <c r="AA217" s="211"/>
      <c r="AB217" s="211"/>
    </row>
    <row r="218" spans="1:28" ht="15.75" customHeight="1">
      <c r="G218" s="211"/>
      <c r="H218" s="211"/>
      <c r="I218" s="211"/>
      <c r="J218" s="211"/>
      <c r="K218" s="211"/>
      <c r="O218" s="211"/>
      <c r="P218" s="211"/>
      <c r="Q218" s="211"/>
      <c r="R218" s="211"/>
      <c r="S218" s="211"/>
      <c r="T218" s="211"/>
      <c r="U218" s="211"/>
      <c r="V218" s="211"/>
      <c r="W218" s="211"/>
      <c r="X218" s="211"/>
      <c r="Y218" s="211"/>
      <c r="Z218" s="211"/>
      <c r="AA218" s="211"/>
      <c r="AB218" s="211"/>
    </row>
    <row r="219" spans="1:28" ht="15.75" customHeight="1">
      <c r="G219" s="211"/>
      <c r="H219" s="211"/>
      <c r="I219" s="211"/>
      <c r="J219" s="211"/>
      <c r="K219" s="211"/>
      <c r="O219" s="211"/>
      <c r="P219" s="211"/>
      <c r="Q219" s="211"/>
      <c r="R219" s="211"/>
      <c r="S219" s="211"/>
      <c r="T219" s="211"/>
      <c r="U219" s="211"/>
      <c r="V219" s="211"/>
      <c r="W219" s="211"/>
      <c r="X219" s="211"/>
      <c r="Y219" s="211"/>
      <c r="Z219" s="211"/>
      <c r="AA219" s="211"/>
      <c r="AB219" s="211"/>
    </row>
    <row r="220" spans="1:28" ht="15.75" customHeight="1">
      <c r="G220" s="211"/>
      <c r="H220" s="211"/>
      <c r="I220" s="211"/>
      <c r="J220" s="211"/>
      <c r="K220" s="211"/>
      <c r="O220" s="211"/>
      <c r="P220" s="211"/>
      <c r="Q220" s="211"/>
      <c r="R220" s="211"/>
      <c r="S220" s="211"/>
      <c r="T220" s="211"/>
      <c r="U220" s="211"/>
      <c r="V220" s="211"/>
      <c r="W220" s="211"/>
      <c r="X220" s="211"/>
      <c r="Y220" s="211"/>
      <c r="Z220" s="211"/>
      <c r="AA220" s="211"/>
      <c r="AB220" s="21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X14:AB19"/>
    <mergeCell ref="A2:A4"/>
    <mergeCell ref="B2:B4"/>
    <mergeCell ref="C2:C4"/>
    <mergeCell ref="D2:D4"/>
    <mergeCell ref="E2:E4"/>
    <mergeCell ref="F2:F4"/>
    <mergeCell ref="G2:G4"/>
    <mergeCell ref="H14:I19"/>
    <mergeCell ref="J14:N19"/>
    <mergeCell ref="O14:P19"/>
    <mergeCell ref="Q14:U19"/>
    <mergeCell ref="V14:W19"/>
    <mergeCell ref="H2:N2"/>
    <mergeCell ref="O2:U2"/>
    <mergeCell ref="V2:AB2"/>
    <mergeCell ref="Z3:AB3"/>
    <mergeCell ref="H3:J3"/>
    <mergeCell ref="L3:N3"/>
    <mergeCell ref="O3:Q3"/>
    <mergeCell ref="S3:U3"/>
    <mergeCell ref="V3:X3"/>
  </mergeCells>
  <hyperlinks>
    <hyperlink ref="J5" r:id="rId1"/>
    <hyperlink ref="N5" r:id="rId2"/>
    <hyperlink ref="Q5" r:id="rId3"/>
    <hyperlink ref="U5" r:id="rId4"/>
    <hyperlink ref="X5" r:id="rId5"/>
    <hyperlink ref="I6" r:id="rId6"/>
    <hyperlink ref="J6" r:id="rId7"/>
    <hyperlink ref="N6" r:id="rId8"/>
    <hyperlink ref="Q6" r:id="rId9"/>
    <hyperlink ref="U6" r:id="rId10"/>
    <hyperlink ref="X6" r:id="rId11"/>
    <hyperlink ref="J7" r:id="rId12"/>
    <hyperlink ref="N7" r:id="rId13"/>
    <hyperlink ref="Q7" r:id="rId14"/>
    <hyperlink ref="U7" r:id="rId15"/>
    <hyperlink ref="X7" r:id="rId16"/>
    <hyperlink ref="J8" r:id="rId17"/>
    <hyperlink ref="N8" r:id="rId18"/>
    <hyperlink ref="Q8" r:id="rId19"/>
    <hyperlink ref="U8" r:id="rId20"/>
    <hyperlink ref="X8" r:id="rId21"/>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373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125" customWidth="1"/>
    <col min="2" max="2" width="6" customWidth="1"/>
    <col min="3" max="3" width="22.875" customWidth="1"/>
    <col min="4" max="4" width="21.625" customWidth="1"/>
    <col min="5" max="5" width="15.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53.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12" t="s">
        <v>657</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465</v>
      </c>
      <c r="B2" s="402" t="s">
        <v>44</v>
      </c>
      <c r="C2" s="402" t="s">
        <v>45</v>
      </c>
      <c r="D2" s="402" t="s">
        <v>46</v>
      </c>
      <c r="E2" s="382" t="s">
        <v>47</v>
      </c>
      <c r="F2" s="402" t="s">
        <v>466</v>
      </c>
      <c r="G2" s="385" t="s">
        <v>49</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17" customHeight="1">
      <c r="A5" s="410" t="s">
        <v>658</v>
      </c>
      <c r="B5" s="22">
        <v>1.1000000000000001</v>
      </c>
      <c r="C5" s="23" t="s">
        <v>659</v>
      </c>
      <c r="D5" s="23" t="s">
        <v>660</v>
      </c>
      <c r="E5" s="23" t="s">
        <v>66</v>
      </c>
      <c r="F5" s="23" t="s">
        <v>281</v>
      </c>
      <c r="G5" s="26" t="s">
        <v>661</v>
      </c>
      <c r="H5" s="181">
        <v>0.5</v>
      </c>
      <c r="I5" s="61" t="s">
        <v>662</v>
      </c>
      <c r="J5" s="61" t="s">
        <v>663</v>
      </c>
      <c r="K5" s="28" t="s">
        <v>664</v>
      </c>
      <c r="L5" s="172">
        <v>0</v>
      </c>
      <c r="M5" s="145" t="s">
        <v>665</v>
      </c>
      <c r="N5" s="147" t="s">
        <v>260</v>
      </c>
      <c r="O5" s="181">
        <v>0.5</v>
      </c>
      <c r="P5" s="61" t="s">
        <v>666</v>
      </c>
      <c r="Q5" s="61" t="s">
        <v>663</v>
      </c>
      <c r="R5" s="28" t="s">
        <v>327</v>
      </c>
      <c r="S5" s="51">
        <v>0</v>
      </c>
      <c r="T5" s="232" t="s">
        <v>667</v>
      </c>
      <c r="U5" s="220" t="s">
        <v>668</v>
      </c>
      <c r="V5" s="139">
        <v>1</v>
      </c>
      <c r="W5" s="233" t="s">
        <v>669</v>
      </c>
      <c r="X5" s="61" t="s">
        <v>663</v>
      </c>
      <c r="Y5" s="208" t="s">
        <v>670</v>
      </c>
      <c r="Z5" s="51"/>
      <c r="AA5" s="28"/>
      <c r="AB5" s="221"/>
    </row>
    <row r="6" spans="1:28" ht="210" customHeight="1">
      <c r="A6" s="383"/>
      <c r="B6" s="22">
        <v>1.2</v>
      </c>
      <c r="C6" s="23" t="s">
        <v>671</v>
      </c>
      <c r="D6" s="23" t="s">
        <v>672</v>
      </c>
      <c r="E6" s="23" t="s">
        <v>673</v>
      </c>
      <c r="F6" s="23" t="s">
        <v>66</v>
      </c>
      <c r="G6" s="26" t="s">
        <v>674</v>
      </c>
      <c r="H6" s="181">
        <v>0</v>
      </c>
      <c r="I6" s="28" t="s">
        <v>675</v>
      </c>
      <c r="J6" s="163" t="s">
        <v>151</v>
      </c>
      <c r="K6" s="28" t="s">
        <v>152</v>
      </c>
      <c r="L6" s="172">
        <v>0</v>
      </c>
      <c r="M6" s="145" t="s">
        <v>676</v>
      </c>
      <c r="N6" s="147" t="s">
        <v>260</v>
      </c>
      <c r="O6" s="43">
        <v>0</v>
      </c>
      <c r="P6" s="28" t="s">
        <v>677</v>
      </c>
      <c r="Q6" s="28" t="s">
        <v>260</v>
      </c>
      <c r="R6" s="28" t="s">
        <v>327</v>
      </c>
      <c r="S6" s="51">
        <v>0</v>
      </c>
      <c r="T6" s="28" t="s">
        <v>678</v>
      </c>
      <c r="U6" s="220" t="s">
        <v>679</v>
      </c>
      <c r="V6" s="234">
        <v>1</v>
      </c>
      <c r="W6" s="235" t="s">
        <v>680</v>
      </c>
      <c r="X6" s="235" t="s">
        <v>681</v>
      </c>
      <c r="Y6" s="208" t="s">
        <v>332</v>
      </c>
      <c r="Z6" s="51"/>
      <c r="AA6" s="28"/>
      <c r="AB6" s="221"/>
    </row>
    <row r="7" spans="1:28" ht="156.75" customHeight="1">
      <c r="A7" s="384"/>
      <c r="B7" s="22">
        <v>1.3</v>
      </c>
      <c r="C7" s="23" t="s">
        <v>682</v>
      </c>
      <c r="D7" s="23" t="s">
        <v>683</v>
      </c>
      <c r="E7" s="23" t="s">
        <v>87</v>
      </c>
      <c r="F7" s="23" t="s">
        <v>127</v>
      </c>
      <c r="G7" s="26" t="s">
        <v>684</v>
      </c>
      <c r="H7" s="236">
        <v>0.5</v>
      </c>
      <c r="I7" s="237" t="s">
        <v>685</v>
      </c>
      <c r="J7" s="237" t="s">
        <v>686</v>
      </c>
      <c r="K7" s="28" t="s">
        <v>687</v>
      </c>
      <c r="L7" s="51">
        <v>0.5</v>
      </c>
      <c r="M7" s="28" t="s">
        <v>688</v>
      </c>
      <c r="N7" s="220" t="s">
        <v>689</v>
      </c>
      <c r="O7" s="236">
        <v>0.7</v>
      </c>
      <c r="P7" s="237" t="s">
        <v>690</v>
      </c>
      <c r="Q7" s="238" t="s">
        <v>691</v>
      </c>
      <c r="R7" s="28" t="s">
        <v>692</v>
      </c>
      <c r="S7" s="51">
        <v>1</v>
      </c>
      <c r="T7" s="205" t="s">
        <v>693</v>
      </c>
      <c r="U7" s="220" t="s">
        <v>694</v>
      </c>
      <c r="V7" s="234">
        <v>1</v>
      </c>
      <c r="W7" s="237"/>
      <c r="X7" s="237"/>
      <c r="Y7" s="42" t="s">
        <v>178</v>
      </c>
      <c r="Z7" s="51"/>
      <c r="AA7" s="28"/>
      <c r="AB7" s="221"/>
    </row>
    <row r="8" spans="1:28" ht="184.5">
      <c r="A8" s="410" t="s">
        <v>695</v>
      </c>
      <c r="B8" s="22">
        <v>2.1</v>
      </c>
      <c r="C8" s="23" t="s">
        <v>696</v>
      </c>
      <c r="D8" s="23" t="s">
        <v>697</v>
      </c>
      <c r="E8" s="23" t="s">
        <v>66</v>
      </c>
      <c r="F8" s="23" t="s">
        <v>281</v>
      </c>
      <c r="G8" s="26" t="s">
        <v>661</v>
      </c>
      <c r="H8" s="181">
        <v>0</v>
      </c>
      <c r="I8" s="28" t="s">
        <v>472</v>
      </c>
      <c r="J8" s="163" t="s">
        <v>151</v>
      </c>
      <c r="K8" s="28" t="s">
        <v>152</v>
      </c>
      <c r="L8" s="172">
        <v>0</v>
      </c>
      <c r="M8" s="145" t="s">
        <v>698</v>
      </c>
      <c r="N8" s="147" t="s">
        <v>260</v>
      </c>
      <c r="O8" s="181">
        <v>0.5</v>
      </c>
      <c r="P8" s="61" t="s">
        <v>699</v>
      </c>
      <c r="Q8" s="61" t="s">
        <v>700</v>
      </c>
      <c r="R8" s="28" t="s">
        <v>327</v>
      </c>
      <c r="S8" s="51">
        <v>0</v>
      </c>
      <c r="T8" s="28" t="s">
        <v>701</v>
      </c>
      <c r="U8" s="177" t="s">
        <v>702</v>
      </c>
      <c r="V8" s="239">
        <v>1</v>
      </c>
      <c r="W8" s="240" t="s">
        <v>703</v>
      </c>
      <c r="X8" s="240" t="s">
        <v>704</v>
      </c>
      <c r="Y8" s="208" t="s">
        <v>705</v>
      </c>
      <c r="Z8" s="30"/>
      <c r="AA8" s="61"/>
      <c r="AB8" s="192"/>
    </row>
    <row r="9" spans="1:28" ht="165" customHeight="1">
      <c r="A9" s="384"/>
      <c r="B9" s="22">
        <v>2.2000000000000002</v>
      </c>
      <c r="C9" s="23" t="s">
        <v>706</v>
      </c>
      <c r="D9" s="23" t="s">
        <v>707</v>
      </c>
      <c r="E9" s="23" t="s">
        <v>673</v>
      </c>
      <c r="F9" s="23" t="s">
        <v>66</v>
      </c>
      <c r="G9" s="26" t="s">
        <v>708</v>
      </c>
      <c r="H9" s="181">
        <v>0</v>
      </c>
      <c r="I9" s="28" t="s">
        <v>675</v>
      </c>
      <c r="J9" s="163" t="s">
        <v>151</v>
      </c>
      <c r="K9" s="28" t="s">
        <v>152</v>
      </c>
      <c r="L9" s="172">
        <v>0</v>
      </c>
      <c r="M9" s="145" t="s">
        <v>709</v>
      </c>
      <c r="N9" s="147" t="s">
        <v>260</v>
      </c>
      <c r="O9" s="43">
        <v>0</v>
      </c>
      <c r="P9" s="28" t="s">
        <v>710</v>
      </c>
      <c r="Q9" s="28" t="s">
        <v>260</v>
      </c>
      <c r="R9" s="28" t="s">
        <v>152</v>
      </c>
      <c r="S9" s="51">
        <v>0</v>
      </c>
      <c r="T9" s="61" t="s">
        <v>711</v>
      </c>
      <c r="U9" s="177" t="s">
        <v>712</v>
      </c>
      <c r="V9" s="241">
        <v>1</v>
      </c>
      <c r="W9" s="242" t="s">
        <v>713</v>
      </c>
      <c r="X9" s="242" t="s">
        <v>714</v>
      </c>
      <c r="Y9" s="208" t="s">
        <v>332</v>
      </c>
      <c r="Z9" s="30"/>
      <c r="AA9" s="61"/>
      <c r="AB9" s="192"/>
    </row>
    <row r="10" spans="1:28" ht="40.5" customHeight="1">
      <c r="A10" s="211"/>
      <c r="B10" s="211"/>
      <c r="C10" s="211"/>
      <c r="D10" s="211"/>
      <c r="E10" s="211"/>
      <c r="F10" s="211"/>
      <c r="G10" s="112" t="s">
        <v>268</v>
      </c>
      <c r="H10" s="212">
        <f>IFERROR(AVERAGE(H5:H9),"")</f>
        <v>0.2</v>
      </c>
      <c r="I10" s="211"/>
      <c r="J10" s="211"/>
      <c r="K10" s="112" t="s">
        <v>269</v>
      </c>
      <c r="L10" s="212">
        <f>IFERROR(AVERAGE(L5:L9),"")</f>
        <v>0.1</v>
      </c>
      <c r="M10" s="211"/>
      <c r="N10" s="112" t="s">
        <v>268</v>
      </c>
      <c r="O10" s="212">
        <f>IFERROR(AVERAGE(O5:O9),"")</f>
        <v>0.33999999999999997</v>
      </c>
      <c r="P10" s="211"/>
      <c r="Q10" s="211"/>
      <c r="R10" s="112" t="s">
        <v>269</v>
      </c>
      <c r="S10" s="212">
        <f>IFERROR(AVERAGE(S5:S9),"")</f>
        <v>0.2</v>
      </c>
      <c r="T10" s="211"/>
      <c r="U10" s="112" t="s">
        <v>268</v>
      </c>
      <c r="V10" s="212">
        <f>IFERROR(AVERAGE(V5:V9),"")</f>
        <v>1</v>
      </c>
      <c r="W10" s="211"/>
      <c r="X10" s="211"/>
      <c r="Y10" s="112" t="s">
        <v>269</v>
      </c>
      <c r="Z10" s="212" t="str">
        <f>IFERROR(AVERAGE(Z5:Z9),"")</f>
        <v/>
      </c>
      <c r="AA10" s="211"/>
      <c r="AB10" s="211"/>
    </row>
    <row r="11" spans="1:28" ht="40.5" customHeight="1">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row>
    <row r="12" spans="1:28" ht="14.25" customHeight="1">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row>
    <row r="13" spans="1:28" ht="14.25" customHeight="1">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row>
    <row r="14" spans="1:28" ht="14.25" customHeight="1">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row>
    <row r="15" spans="1:28" ht="20.25" customHeight="1">
      <c r="A15" s="211"/>
      <c r="B15" s="211"/>
      <c r="C15" s="211"/>
      <c r="D15" s="211"/>
      <c r="E15" s="211"/>
      <c r="F15" s="211"/>
      <c r="G15" s="211"/>
      <c r="H15" s="409" t="s">
        <v>270</v>
      </c>
      <c r="I15" s="389"/>
      <c r="J15" s="393" t="s">
        <v>715</v>
      </c>
      <c r="K15" s="394"/>
      <c r="L15" s="394"/>
      <c r="M15" s="394"/>
      <c r="N15" s="395"/>
      <c r="O15" s="409" t="s">
        <v>272</v>
      </c>
      <c r="P15" s="389"/>
      <c r="Q15" s="393" t="s">
        <v>716</v>
      </c>
      <c r="R15" s="394"/>
      <c r="S15" s="394"/>
      <c r="T15" s="394"/>
      <c r="U15" s="395"/>
      <c r="V15" s="409" t="s">
        <v>274</v>
      </c>
      <c r="W15" s="389"/>
      <c r="X15" s="393"/>
      <c r="Y15" s="394"/>
      <c r="Z15" s="394"/>
      <c r="AA15" s="394"/>
      <c r="AB15" s="395"/>
    </row>
    <row r="16" spans="1:28" ht="20.25" customHeight="1">
      <c r="A16" s="211"/>
      <c r="B16" s="211"/>
      <c r="C16" s="211"/>
      <c r="D16" s="211"/>
      <c r="E16" s="211"/>
      <c r="F16" s="211"/>
      <c r="G16" s="211"/>
      <c r="H16" s="390"/>
      <c r="I16" s="360"/>
      <c r="J16" s="358"/>
      <c r="K16" s="359"/>
      <c r="L16" s="359"/>
      <c r="M16" s="359"/>
      <c r="N16" s="396"/>
      <c r="O16" s="390"/>
      <c r="P16" s="360"/>
      <c r="Q16" s="358"/>
      <c r="R16" s="359"/>
      <c r="S16" s="359"/>
      <c r="T16" s="359"/>
      <c r="U16" s="396"/>
      <c r="V16" s="390"/>
      <c r="W16" s="360"/>
      <c r="X16" s="358"/>
      <c r="Y16" s="359"/>
      <c r="Z16" s="359"/>
      <c r="AA16" s="359"/>
      <c r="AB16" s="396"/>
    </row>
    <row r="17" spans="1:28" ht="20.25" customHeight="1">
      <c r="A17" s="211"/>
      <c r="B17" s="211"/>
      <c r="C17" s="211"/>
      <c r="D17" s="211"/>
      <c r="E17" s="211"/>
      <c r="F17" s="211"/>
      <c r="G17" s="211"/>
      <c r="H17" s="390"/>
      <c r="I17" s="360"/>
      <c r="J17" s="358"/>
      <c r="K17" s="359"/>
      <c r="L17" s="359"/>
      <c r="M17" s="359"/>
      <c r="N17" s="396"/>
      <c r="O17" s="390"/>
      <c r="P17" s="360"/>
      <c r="Q17" s="358"/>
      <c r="R17" s="359"/>
      <c r="S17" s="359"/>
      <c r="T17" s="359"/>
      <c r="U17" s="396"/>
      <c r="V17" s="390"/>
      <c r="W17" s="360"/>
      <c r="X17" s="358"/>
      <c r="Y17" s="359"/>
      <c r="Z17" s="359"/>
      <c r="AA17" s="359"/>
      <c r="AB17" s="396"/>
    </row>
    <row r="18" spans="1:28" ht="20.25" customHeight="1">
      <c r="A18" s="211"/>
      <c r="B18" s="211"/>
      <c r="C18" s="211"/>
      <c r="D18" s="211"/>
      <c r="E18" s="211"/>
      <c r="F18" s="211"/>
      <c r="G18" s="211"/>
      <c r="H18" s="390"/>
      <c r="I18" s="360"/>
      <c r="J18" s="358"/>
      <c r="K18" s="359"/>
      <c r="L18" s="359"/>
      <c r="M18" s="359"/>
      <c r="N18" s="396"/>
      <c r="O18" s="390"/>
      <c r="P18" s="360"/>
      <c r="Q18" s="358"/>
      <c r="R18" s="359"/>
      <c r="S18" s="359"/>
      <c r="T18" s="359"/>
      <c r="U18" s="396"/>
      <c r="V18" s="390"/>
      <c r="W18" s="360"/>
      <c r="X18" s="358"/>
      <c r="Y18" s="359"/>
      <c r="Z18" s="359"/>
      <c r="AA18" s="359"/>
      <c r="AB18" s="396"/>
    </row>
    <row r="19" spans="1:28" ht="20.25" customHeight="1">
      <c r="A19" s="211"/>
      <c r="B19" s="211"/>
      <c r="C19" s="211"/>
      <c r="D19" s="211"/>
      <c r="E19" s="211"/>
      <c r="F19" s="211"/>
      <c r="G19" s="211"/>
      <c r="H19" s="390"/>
      <c r="I19" s="360"/>
      <c r="J19" s="358"/>
      <c r="K19" s="359"/>
      <c r="L19" s="359"/>
      <c r="M19" s="359"/>
      <c r="N19" s="396"/>
      <c r="O19" s="390"/>
      <c r="P19" s="360"/>
      <c r="Q19" s="358"/>
      <c r="R19" s="359"/>
      <c r="S19" s="359"/>
      <c r="T19" s="359"/>
      <c r="U19" s="396"/>
      <c r="V19" s="390"/>
      <c r="W19" s="360"/>
      <c r="X19" s="358"/>
      <c r="Y19" s="359"/>
      <c r="Z19" s="359"/>
      <c r="AA19" s="359"/>
      <c r="AB19" s="396"/>
    </row>
    <row r="20" spans="1:28" ht="40.5" customHeight="1">
      <c r="A20" s="211"/>
      <c r="B20" s="211"/>
      <c r="C20" s="211"/>
      <c r="D20" s="211"/>
      <c r="E20" s="211"/>
      <c r="F20" s="211"/>
      <c r="G20" s="211"/>
      <c r="H20" s="391"/>
      <c r="I20" s="392"/>
      <c r="J20" s="397"/>
      <c r="K20" s="398"/>
      <c r="L20" s="398"/>
      <c r="M20" s="398"/>
      <c r="N20" s="399"/>
      <c r="O20" s="391"/>
      <c r="P20" s="392"/>
      <c r="Q20" s="397"/>
      <c r="R20" s="398"/>
      <c r="S20" s="398"/>
      <c r="T20" s="398"/>
      <c r="U20" s="399"/>
      <c r="V20" s="391"/>
      <c r="W20" s="392"/>
      <c r="X20" s="397"/>
      <c r="Y20" s="398"/>
      <c r="Z20" s="398"/>
      <c r="AA20" s="398"/>
      <c r="AB20" s="399"/>
    </row>
    <row r="21" spans="1:28" ht="14.25" customHeight="1">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row>
    <row r="22" spans="1:28" ht="14.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row>
    <row r="23" spans="1:28" ht="14.25" customHeight="1">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row>
    <row r="24" spans="1:28" ht="14.25" customHeight="1">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row>
    <row r="25" spans="1:28" ht="14.25"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row>
    <row r="26" spans="1:28" ht="14.25" customHeight="1">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row>
    <row r="27" spans="1:28" ht="14.25" customHeight="1">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row>
    <row r="28" spans="1:28" ht="14.25" customHeight="1">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row>
    <row r="29" spans="1:28" ht="14.25" customHeight="1">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row>
    <row r="30" spans="1:28" ht="14.25" customHeight="1">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row>
    <row r="31" spans="1:28" ht="14.25" customHeight="1">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row>
    <row r="32" spans="1:28" ht="14.25" customHeight="1">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row>
    <row r="33" spans="1:28" ht="14.25" customHeight="1">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row>
    <row r="34" spans="1:28" ht="14.25"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row>
    <row r="35" spans="1:28" ht="14.2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row>
    <row r="36" spans="1:28" ht="14.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row>
    <row r="37" spans="1:28" ht="14.2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row>
    <row r="38" spans="1:28" ht="14.25" customHeight="1">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row>
    <row r="39" spans="1:28" ht="14.25" customHeight="1">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row>
    <row r="40" spans="1:28" ht="14.25" customHeight="1">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row>
    <row r="41" spans="1:28" ht="14.25" customHeight="1">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row>
    <row r="42" spans="1:28" ht="14.2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row>
    <row r="43" spans="1:28" ht="14.25" customHeight="1">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row>
    <row r="44" spans="1:28" ht="14.25" customHeight="1">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row>
    <row r="45" spans="1:28" ht="14.25" customHeight="1">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row>
    <row r="46" spans="1:28" ht="14.25" customHeight="1">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ht="14.25" customHeight="1">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1:28" ht="14.2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row>
    <row r="49" spans="1:28" ht="14.25"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row>
    <row r="50" spans="1:28" ht="14.25" customHeight="1">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row>
    <row r="51" spans="1:28" ht="14.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row>
    <row r="52" spans="1:28" ht="14.25" customHeight="1">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28" ht="14.25" customHeight="1">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28" ht="14.25" customHeight="1">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28" ht="14.25" customHeight="1">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28" ht="14.25" customHeight="1">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28" ht="14.25" customHeight="1">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28" ht="14.25"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row>
    <row r="59" spans="1:28" ht="14.25" customHeight="1">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row>
    <row r="60" spans="1:28" ht="14.25"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row>
    <row r="61" spans="1:28" ht="14.25"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row>
    <row r="62" spans="1:28" ht="14.25"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row>
    <row r="63" spans="1:28" ht="14.2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row>
    <row r="64" spans="1:28" ht="14.25"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row>
    <row r="65" spans="1:28" ht="14.25" customHeight="1">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row>
    <row r="66" spans="1:28" ht="14.25" customHeight="1">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row>
    <row r="67" spans="1:28" ht="14.25" customHeight="1">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row>
    <row r="68" spans="1:28" ht="14.25" customHeight="1">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row>
    <row r="69" spans="1:28" ht="14.25" customHeight="1">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row>
    <row r="70" spans="1:28" ht="14.25" customHeight="1">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row>
    <row r="71" spans="1:28" ht="14.25" customHeight="1">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row>
    <row r="72" spans="1:28" ht="14.25" customHeight="1">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row>
    <row r="73" spans="1:28" ht="14.2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row>
    <row r="74" spans="1:28" ht="14.2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row>
    <row r="75" spans="1:28" ht="14.25" customHeight="1">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row>
    <row r="76" spans="1:28" ht="14.25" customHeight="1">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row>
    <row r="77" spans="1:28" ht="14.2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row>
    <row r="78" spans="1:28" ht="14.2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row>
    <row r="79" spans="1:28" ht="14.2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row>
    <row r="80" spans="1:28" ht="14.2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row>
    <row r="81" spans="1:28" ht="14.2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row>
    <row r="82" spans="1:28" ht="14.2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row>
    <row r="83" spans="1:28" ht="14.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row>
    <row r="84" spans="1:28" ht="14.2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row>
    <row r="85" spans="1:28" ht="14.2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row>
    <row r="86" spans="1:28" ht="14.2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row>
    <row r="87" spans="1:28" ht="14.2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row>
    <row r="88" spans="1:28" ht="14.2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row>
    <row r="89" spans="1:28" ht="14.2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row>
    <row r="90" spans="1:28" ht="14.2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row>
    <row r="91" spans="1:28" ht="14.25" customHeight="1">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row>
    <row r="92" spans="1:28" ht="14.2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row>
    <row r="93" spans="1:28" ht="14.2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row>
    <row r="94" spans="1:28" ht="14.2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row>
    <row r="95" spans="1:28" ht="14.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row>
    <row r="96" spans="1:28" ht="14.2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row>
    <row r="97" spans="1:28" ht="14.2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row>
    <row r="98" spans="1:28" ht="14.2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row>
    <row r="99" spans="1:28" ht="14.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row>
    <row r="100" spans="1:28" ht="14.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row>
    <row r="101" spans="1:28" ht="14.2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row>
    <row r="102" spans="1:28" ht="14.2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row>
    <row r="103" spans="1:28" ht="14.25"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row>
    <row r="104" spans="1:28" ht="14.25"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row>
    <row r="105" spans="1:28" ht="14.25"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row>
    <row r="106" spans="1:28" ht="14.25"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row>
    <row r="107" spans="1:28" ht="14.25"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row>
    <row r="108" spans="1:28" ht="14.25"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row>
    <row r="109" spans="1:28" ht="14.25"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row>
    <row r="110" spans="1:28" ht="14.25"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row>
    <row r="111" spans="1:28" ht="14.25"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row>
    <row r="112" spans="1:28" ht="14.25"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row>
    <row r="113" spans="1:28" ht="14.25"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row>
    <row r="114" spans="1:28" ht="14.25"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row>
    <row r="115" spans="1:28" ht="14.25"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row>
    <row r="116" spans="1:28" ht="14.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row>
    <row r="117" spans="1:28" ht="14.25"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row>
    <row r="118" spans="1:28" ht="14.25"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row>
    <row r="119" spans="1:28" ht="14.25"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row>
    <row r="120" spans="1:28" ht="14.25"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row>
    <row r="121" spans="1:28" ht="14.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row>
    <row r="122" spans="1:28" ht="14.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row>
    <row r="123" spans="1:28" ht="14.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row>
    <row r="124" spans="1:28" ht="14.25"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row>
    <row r="125" spans="1:28" ht="14.25"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row>
    <row r="126" spans="1:28" ht="14.25"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row>
    <row r="127" spans="1:28" ht="14.25"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row>
    <row r="128" spans="1:28" ht="14.25"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row>
    <row r="129" spans="1:28" ht="14.25"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row>
    <row r="130" spans="1:28" ht="14.25"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row>
    <row r="131" spans="1:28" ht="14.25"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row>
    <row r="132" spans="1:28" ht="14.25"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row>
    <row r="133" spans="1:28" ht="14.25"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row>
    <row r="134" spans="1:28" ht="14.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row>
    <row r="135" spans="1:28" ht="14.25"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row>
    <row r="136" spans="1:28" ht="14.25"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row>
    <row r="137" spans="1:28" ht="14.25"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row>
    <row r="138" spans="1:28" ht="14.25"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row>
    <row r="139" spans="1:28" ht="14.25"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row>
    <row r="140" spans="1:28" ht="14.25"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row>
    <row r="141" spans="1:28" ht="14.25"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row>
    <row r="142" spans="1:28" ht="14.25"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row>
    <row r="143" spans="1:28" ht="14.25"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row>
    <row r="144" spans="1:28" ht="14.2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row>
    <row r="145" spans="1:28" ht="14.25"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row>
    <row r="146" spans="1:28" ht="14.25"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row>
    <row r="147" spans="1:28" ht="14.25"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row>
    <row r="148" spans="1:28" ht="14.25"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row>
    <row r="149" spans="1:28" ht="14.25"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row>
    <row r="150" spans="1:28" ht="14.25"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row>
    <row r="151" spans="1:28" ht="14.25"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row>
    <row r="152" spans="1:28" ht="14.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row>
    <row r="153" spans="1:28" ht="14.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row>
    <row r="154" spans="1:28" ht="14.25"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row>
    <row r="155" spans="1:28" ht="14.25"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row>
    <row r="156" spans="1:28" ht="14.25"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row>
    <row r="157" spans="1:28" ht="14.25"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row>
    <row r="158" spans="1:28" ht="14.25"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row>
    <row r="159" spans="1:28" ht="14.25"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row>
    <row r="160" spans="1:28" ht="14.25"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row>
    <row r="161" spans="1:28" ht="14.25"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row>
    <row r="162" spans="1:28" ht="14.25"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row>
    <row r="163" spans="1:28" ht="14.25"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row>
    <row r="164" spans="1:28" ht="14.25"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row>
    <row r="165" spans="1:28" ht="14.25"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row>
    <row r="166" spans="1:28" ht="14.25"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row>
    <row r="167" spans="1:28" ht="14.25"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row>
    <row r="168" spans="1:28" ht="14.25"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row>
    <row r="169" spans="1:28" ht="14.25"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row>
    <row r="170" spans="1:28" ht="14.25"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row>
    <row r="171" spans="1:28" ht="14.25"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row>
    <row r="172" spans="1:28" ht="14.25"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row>
    <row r="173" spans="1:28" ht="14.25"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row>
    <row r="174" spans="1:28" ht="14.25"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row>
    <row r="175" spans="1:28" ht="14.25"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row>
    <row r="176" spans="1:28" ht="14.25"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row>
    <row r="177" spans="1:28" ht="14.25"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row>
    <row r="178" spans="1:28" ht="14.25"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row>
    <row r="179" spans="1:28" ht="14.25"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row>
    <row r="180" spans="1:28" ht="14.25"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row>
    <row r="181" spans="1:28" ht="14.25"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row>
    <row r="182" spans="1:28" ht="14.25"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row>
    <row r="183" spans="1:28" ht="14.25"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row>
    <row r="184" spans="1:28" ht="14.25"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row>
    <row r="185" spans="1:28" ht="14.25"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row>
    <row r="186" spans="1:28" ht="14.25"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row>
    <row r="187" spans="1:28" ht="14.25"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row>
    <row r="188" spans="1:28" ht="14.25"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row>
    <row r="189" spans="1:28" ht="14.25"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row>
    <row r="190" spans="1:28" ht="14.25"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row>
    <row r="191" spans="1:28" ht="14.25" customHeight="1">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row>
    <row r="192" spans="1:28" ht="14.25" customHeight="1">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row>
    <row r="193" spans="1:28" ht="14.25" customHeight="1">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row>
    <row r="194" spans="1:28" ht="14.25" customHeight="1">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row>
    <row r="195" spans="1:28" ht="14.25" customHeight="1">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row>
    <row r="196" spans="1:28" ht="14.25" customHeight="1">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row>
    <row r="197" spans="1:28" ht="14.25" customHeight="1">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row>
    <row r="198" spans="1:28" ht="14.25" customHeight="1">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row>
    <row r="199" spans="1:28" ht="14.25" customHeight="1">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row>
    <row r="200" spans="1:28" ht="14.25" customHeight="1">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row>
    <row r="201" spans="1:28" ht="14.25" customHeigh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row>
    <row r="202" spans="1:28" ht="14.25" customHeight="1">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row>
    <row r="203" spans="1:28" ht="14.25" customHeight="1">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row>
    <row r="204" spans="1:28" ht="14.25" customHeight="1">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row>
    <row r="205" spans="1:28" ht="14.25" customHeight="1">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row>
    <row r="206" spans="1:28" ht="14.25" customHeight="1">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row>
    <row r="207" spans="1:28" ht="14.25" customHeight="1">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row>
    <row r="208" spans="1:28" ht="14.25" customHeight="1">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row>
    <row r="209" spans="1:28" ht="14.25" customHeight="1">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row>
    <row r="210" spans="1:28" ht="14.25" customHeight="1">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row>
    <row r="211" spans="1:28" ht="14.25" customHeight="1">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row>
    <row r="212" spans="1:28" ht="14.25" customHeight="1">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row>
    <row r="213" spans="1:28" ht="14.25" customHeight="1">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row>
    <row r="214" spans="1:28" ht="14.25" customHeight="1">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row>
    <row r="215" spans="1:28" ht="14.25" customHeight="1">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row>
    <row r="216" spans="1:28" ht="14.25" customHeight="1">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row>
    <row r="217" spans="1:28" ht="15.75" customHeight="1">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row>
    <row r="218" spans="1:28" ht="15.75" customHeight="1">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row>
    <row r="219" spans="1:28" ht="15.75" customHeight="1">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row>
    <row r="220" spans="1:28" ht="15.75" customHeight="1">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Q15:U20"/>
    <mergeCell ref="V15:W20"/>
    <mergeCell ref="X15:AB20"/>
    <mergeCell ref="A2:A4"/>
    <mergeCell ref="B2:B4"/>
    <mergeCell ref="C2:C4"/>
    <mergeCell ref="D2:D4"/>
    <mergeCell ref="E2:E4"/>
    <mergeCell ref="F2:F4"/>
    <mergeCell ref="G2:G4"/>
    <mergeCell ref="A5:A7"/>
    <mergeCell ref="A8:A9"/>
    <mergeCell ref="H15:I20"/>
    <mergeCell ref="J15:N20"/>
    <mergeCell ref="O15:P20"/>
    <mergeCell ref="H2:N2"/>
    <mergeCell ref="O2:U2"/>
    <mergeCell ref="V2:AB2"/>
    <mergeCell ref="H3:J3"/>
    <mergeCell ref="L3:N3"/>
    <mergeCell ref="O3:Q3"/>
    <mergeCell ref="S3:U3"/>
    <mergeCell ref="V3:X3"/>
    <mergeCell ref="Z3:AB3"/>
  </mergeCells>
  <hyperlinks>
    <hyperlink ref="U5" r:id="rId1"/>
    <hyperlink ref="U6" r:id="rId2"/>
    <hyperlink ref="N7" r:id="rId3"/>
    <hyperlink ref="Q7" r:id="rId4"/>
    <hyperlink ref="U7" r:id="rId5"/>
    <hyperlink ref="U8" r:id="rId6"/>
    <hyperlink ref="U9" r:id="rId7"/>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0.75" customWidth="1"/>
    <col min="2" max="2" width="6" customWidth="1"/>
    <col min="3" max="3" width="20.875" customWidth="1"/>
    <col min="4" max="4" width="22" customWidth="1"/>
    <col min="5" max="5" width="17.125" customWidth="1"/>
    <col min="6" max="6" width="27.5" customWidth="1"/>
    <col min="7" max="7" width="24.25" customWidth="1"/>
    <col min="8" max="8" width="8.125" customWidth="1"/>
    <col min="9" max="9" width="57.875" customWidth="1"/>
    <col min="10" max="10" width="31.125" customWidth="1"/>
    <col min="11" max="11" width="44.125" customWidth="1"/>
    <col min="12" max="12" width="8.25" customWidth="1"/>
    <col min="13" max="13" width="53.625" customWidth="1"/>
    <col min="14" max="14" width="25.375" customWidth="1"/>
    <col min="15" max="15" width="8.125" customWidth="1"/>
    <col min="16" max="16" width="79.75" customWidth="1"/>
    <col min="17" max="17" width="26.25" customWidth="1"/>
    <col min="18" max="18" width="39.625" customWidth="1"/>
    <col min="19" max="19" width="8.25" customWidth="1"/>
    <col min="20" max="20" width="51.625" customWidth="1"/>
    <col min="21" max="21" width="24.75" customWidth="1"/>
    <col min="22" max="22" width="7.75" customWidth="1"/>
    <col min="23" max="23" width="46.375" customWidth="1"/>
    <col min="24" max="24" width="29.75" customWidth="1"/>
    <col min="25" max="25" width="28.25" customWidth="1"/>
    <col min="26" max="26" width="8.25" customWidth="1"/>
    <col min="27" max="27" width="29.5" customWidth="1"/>
    <col min="28" max="28" width="22.625" customWidth="1"/>
  </cols>
  <sheetData>
    <row r="1" spans="1:28" ht="21.75" customHeight="1">
      <c r="A1" s="12" t="s">
        <v>717</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465</v>
      </c>
      <c r="B2" s="402" t="s">
        <v>44</v>
      </c>
      <c r="C2" s="402" t="s">
        <v>45</v>
      </c>
      <c r="D2" s="402" t="s">
        <v>46</v>
      </c>
      <c r="E2" s="382" t="s">
        <v>47</v>
      </c>
      <c r="F2" s="402" t="s">
        <v>466</v>
      </c>
      <c r="G2" s="402" t="s">
        <v>49</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3"/>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4"/>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85.5" customHeight="1">
      <c r="A5" s="410" t="s">
        <v>718</v>
      </c>
      <c r="B5" s="22" t="s">
        <v>63</v>
      </c>
      <c r="C5" s="243" t="s">
        <v>719</v>
      </c>
      <c r="D5" s="244" t="s">
        <v>720</v>
      </c>
      <c r="E5" s="243" t="s">
        <v>721</v>
      </c>
      <c r="F5" s="245" t="s">
        <v>66</v>
      </c>
      <c r="G5" s="26" t="s">
        <v>722</v>
      </c>
      <c r="H5" s="181">
        <v>0</v>
      </c>
      <c r="I5" s="61"/>
      <c r="J5" s="61" t="s">
        <v>151</v>
      </c>
      <c r="K5" s="28" t="s">
        <v>723</v>
      </c>
      <c r="L5" s="156">
        <v>0</v>
      </c>
      <c r="M5" s="145" t="s">
        <v>724</v>
      </c>
      <c r="N5" s="147" t="s">
        <v>260</v>
      </c>
      <c r="O5" s="181">
        <v>1</v>
      </c>
      <c r="P5" s="61" t="s">
        <v>725</v>
      </c>
      <c r="Q5" s="246" t="s">
        <v>726</v>
      </c>
      <c r="R5" s="28" t="s">
        <v>727</v>
      </c>
      <c r="S5" s="51">
        <v>1</v>
      </c>
      <c r="T5" s="28" t="s">
        <v>728</v>
      </c>
      <c r="U5" s="221" t="s">
        <v>729</v>
      </c>
      <c r="V5" s="187">
        <v>1</v>
      </c>
      <c r="W5" s="188" t="s">
        <v>730</v>
      </c>
      <c r="X5" s="247" t="s">
        <v>731</v>
      </c>
      <c r="Y5" s="36" t="s">
        <v>178</v>
      </c>
      <c r="Z5" s="248"/>
      <c r="AA5" s="59"/>
      <c r="AB5" s="192"/>
    </row>
    <row r="6" spans="1:28" ht="87" customHeight="1">
      <c r="A6" s="383"/>
      <c r="B6" s="55" t="s">
        <v>84</v>
      </c>
      <c r="C6" s="243" t="s">
        <v>732</v>
      </c>
      <c r="D6" s="243" t="s">
        <v>733</v>
      </c>
      <c r="E6" s="243" t="s">
        <v>721</v>
      </c>
      <c r="F6" s="243" t="s">
        <v>87</v>
      </c>
      <c r="G6" s="26" t="s">
        <v>722</v>
      </c>
      <c r="H6" s="181">
        <v>0</v>
      </c>
      <c r="I6" s="61"/>
      <c r="J6" s="61" t="s">
        <v>151</v>
      </c>
      <c r="K6" s="28" t="s">
        <v>734</v>
      </c>
      <c r="L6" s="156">
        <v>0</v>
      </c>
      <c r="M6" s="145" t="s">
        <v>735</v>
      </c>
      <c r="N6" s="147" t="s">
        <v>260</v>
      </c>
      <c r="O6" s="236">
        <v>0</v>
      </c>
      <c r="P6" s="237"/>
      <c r="Q6" s="237"/>
      <c r="R6" s="28" t="s">
        <v>736</v>
      </c>
      <c r="S6" s="51">
        <v>0</v>
      </c>
      <c r="T6" s="28" t="s">
        <v>737</v>
      </c>
      <c r="U6" s="221" t="s">
        <v>260</v>
      </c>
      <c r="V6" s="187">
        <v>1</v>
      </c>
      <c r="W6" s="188" t="s">
        <v>738</v>
      </c>
      <c r="X6" s="235" t="s">
        <v>739</v>
      </c>
      <c r="Y6" s="35" t="s">
        <v>740</v>
      </c>
      <c r="Z6" s="248"/>
      <c r="AA6" s="59"/>
      <c r="AB6" s="192"/>
    </row>
    <row r="7" spans="1:28" ht="163.5" customHeight="1">
      <c r="A7" s="383"/>
      <c r="B7" s="22" t="s">
        <v>103</v>
      </c>
      <c r="C7" s="243" t="s">
        <v>741</v>
      </c>
      <c r="D7" s="243" t="s">
        <v>742</v>
      </c>
      <c r="E7" s="243" t="s">
        <v>721</v>
      </c>
      <c r="F7" s="245" t="s">
        <v>87</v>
      </c>
      <c r="G7" s="26" t="s">
        <v>722</v>
      </c>
      <c r="H7" s="181">
        <v>0</v>
      </c>
      <c r="I7" s="61"/>
      <c r="J7" s="61" t="s">
        <v>151</v>
      </c>
      <c r="K7" s="28" t="s">
        <v>743</v>
      </c>
      <c r="L7" s="156">
        <v>0</v>
      </c>
      <c r="M7" s="145" t="s">
        <v>744</v>
      </c>
      <c r="N7" s="147" t="s">
        <v>260</v>
      </c>
      <c r="O7" s="236">
        <v>1</v>
      </c>
      <c r="P7" s="237" t="s">
        <v>745</v>
      </c>
      <c r="Q7" s="237" t="s">
        <v>746</v>
      </c>
      <c r="R7" s="28" t="s">
        <v>747</v>
      </c>
      <c r="S7" s="51">
        <v>1</v>
      </c>
      <c r="T7" s="28" t="s">
        <v>748</v>
      </c>
      <c r="U7" s="223" t="s">
        <v>749</v>
      </c>
      <c r="V7" s="187">
        <v>1</v>
      </c>
      <c r="W7" s="188" t="s">
        <v>750</v>
      </c>
      <c r="X7" s="235" t="s">
        <v>751</v>
      </c>
      <c r="Y7" s="36" t="s">
        <v>178</v>
      </c>
      <c r="Z7" s="248"/>
      <c r="AA7" s="59"/>
      <c r="AB7" s="192"/>
    </row>
    <row r="8" spans="1:28" ht="164.25" customHeight="1">
      <c r="A8" s="383"/>
      <c r="B8" s="55" t="s">
        <v>124</v>
      </c>
      <c r="C8" s="243" t="s">
        <v>752</v>
      </c>
      <c r="D8" s="243" t="s">
        <v>753</v>
      </c>
      <c r="E8" s="243" t="s">
        <v>721</v>
      </c>
      <c r="F8" s="245" t="s">
        <v>87</v>
      </c>
      <c r="G8" s="26" t="s">
        <v>754</v>
      </c>
      <c r="H8" s="181">
        <v>0</v>
      </c>
      <c r="I8" s="61"/>
      <c r="J8" s="61" t="s">
        <v>151</v>
      </c>
      <c r="K8" s="28" t="s">
        <v>755</v>
      </c>
      <c r="L8" s="156">
        <v>0</v>
      </c>
      <c r="M8" s="145" t="s">
        <v>756</v>
      </c>
      <c r="N8" s="147" t="s">
        <v>260</v>
      </c>
      <c r="O8" s="236">
        <v>1</v>
      </c>
      <c r="P8" s="237" t="s">
        <v>757</v>
      </c>
      <c r="Q8" s="237" t="s">
        <v>758</v>
      </c>
      <c r="R8" s="28" t="s">
        <v>759</v>
      </c>
      <c r="S8" s="51">
        <v>0.5</v>
      </c>
      <c r="T8" s="205" t="s">
        <v>760</v>
      </c>
      <c r="U8" s="220" t="s">
        <v>761</v>
      </c>
      <c r="V8" s="187">
        <v>1</v>
      </c>
      <c r="W8" s="188" t="s">
        <v>762</v>
      </c>
      <c r="X8" s="235" t="s">
        <v>763</v>
      </c>
      <c r="Y8" s="35" t="s">
        <v>764</v>
      </c>
      <c r="Z8" s="248"/>
      <c r="AA8" s="59"/>
      <c r="AB8" s="192"/>
    </row>
    <row r="9" spans="1:28" ht="151.5" customHeight="1">
      <c r="A9" s="383"/>
      <c r="B9" s="55" t="s">
        <v>765</v>
      </c>
      <c r="C9" s="243" t="s">
        <v>766</v>
      </c>
      <c r="D9" s="243" t="s">
        <v>767</v>
      </c>
      <c r="E9" s="243" t="s">
        <v>721</v>
      </c>
      <c r="F9" s="245" t="s">
        <v>149</v>
      </c>
      <c r="G9" s="26" t="s">
        <v>768</v>
      </c>
      <c r="H9" s="181">
        <v>0</v>
      </c>
      <c r="I9" s="61"/>
      <c r="J9" s="61" t="s">
        <v>151</v>
      </c>
      <c r="K9" s="28" t="s">
        <v>152</v>
      </c>
      <c r="L9" s="156">
        <v>0</v>
      </c>
      <c r="M9" s="145" t="s">
        <v>769</v>
      </c>
      <c r="N9" s="147" t="s">
        <v>260</v>
      </c>
      <c r="O9" s="236">
        <v>0.3</v>
      </c>
      <c r="P9" s="237" t="s">
        <v>770</v>
      </c>
      <c r="Q9" s="237" t="s">
        <v>771</v>
      </c>
      <c r="R9" s="28" t="s">
        <v>772</v>
      </c>
      <c r="S9" s="51">
        <v>0</v>
      </c>
      <c r="T9" s="205" t="s">
        <v>773</v>
      </c>
      <c r="U9" s="220" t="s">
        <v>774</v>
      </c>
      <c r="V9" s="187">
        <v>1</v>
      </c>
      <c r="W9" s="188" t="s">
        <v>775</v>
      </c>
      <c r="X9" s="235" t="s">
        <v>776</v>
      </c>
      <c r="Y9" s="35" t="s">
        <v>764</v>
      </c>
      <c r="Z9" s="248"/>
      <c r="AA9" s="59"/>
      <c r="AB9" s="192"/>
    </row>
    <row r="10" spans="1:28" ht="117" customHeight="1">
      <c r="A10" s="383"/>
      <c r="B10" s="55" t="s">
        <v>777</v>
      </c>
      <c r="C10" s="243" t="s">
        <v>778</v>
      </c>
      <c r="D10" s="243" t="s">
        <v>779</v>
      </c>
      <c r="E10" s="243" t="s">
        <v>721</v>
      </c>
      <c r="F10" s="245" t="s">
        <v>780</v>
      </c>
      <c r="G10" s="26" t="s">
        <v>768</v>
      </c>
      <c r="H10" s="181">
        <v>0</v>
      </c>
      <c r="I10" s="61"/>
      <c r="J10" s="61" t="s">
        <v>151</v>
      </c>
      <c r="K10" s="28" t="s">
        <v>152</v>
      </c>
      <c r="L10" s="156">
        <v>0</v>
      </c>
      <c r="M10" s="145" t="s">
        <v>781</v>
      </c>
      <c r="N10" s="147" t="s">
        <v>260</v>
      </c>
      <c r="O10" s="236">
        <v>0</v>
      </c>
      <c r="P10" s="237"/>
      <c r="Q10" s="237"/>
      <c r="R10" s="28" t="s">
        <v>772</v>
      </c>
      <c r="S10" s="51">
        <v>0</v>
      </c>
      <c r="T10" s="28" t="s">
        <v>782</v>
      </c>
      <c r="U10" s="221" t="s">
        <v>260</v>
      </c>
      <c r="V10" s="187">
        <v>1</v>
      </c>
      <c r="W10" s="188" t="s">
        <v>783</v>
      </c>
      <c r="X10" s="235" t="s">
        <v>784</v>
      </c>
      <c r="Y10" s="35" t="s">
        <v>764</v>
      </c>
      <c r="Z10" s="248"/>
      <c r="AA10" s="59"/>
      <c r="AB10" s="192"/>
    </row>
    <row r="11" spans="1:28" ht="127.5">
      <c r="A11" s="383"/>
      <c r="B11" s="55" t="s">
        <v>785</v>
      </c>
      <c r="C11" s="243" t="s">
        <v>786</v>
      </c>
      <c r="D11" s="243" t="s">
        <v>787</v>
      </c>
      <c r="E11" s="243" t="s">
        <v>721</v>
      </c>
      <c r="F11" s="245" t="s">
        <v>780</v>
      </c>
      <c r="G11" s="26" t="s">
        <v>768</v>
      </c>
      <c r="H11" s="181">
        <v>0</v>
      </c>
      <c r="I11" s="61"/>
      <c r="J11" s="61" t="s">
        <v>151</v>
      </c>
      <c r="K11" s="28" t="s">
        <v>755</v>
      </c>
      <c r="L11" s="156">
        <v>0</v>
      </c>
      <c r="M11" s="145" t="s">
        <v>788</v>
      </c>
      <c r="N11" s="147" t="s">
        <v>260</v>
      </c>
      <c r="O11" s="236">
        <v>0</v>
      </c>
      <c r="P11" s="237"/>
      <c r="Q11" s="237"/>
      <c r="R11" s="28" t="s">
        <v>772</v>
      </c>
      <c r="S11" s="51">
        <v>0</v>
      </c>
      <c r="T11" s="28" t="s">
        <v>789</v>
      </c>
      <c r="U11" s="221" t="s">
        <v>260</v>
      </c>
      <c r="V11" s="187">
        <v>1</v>
      </c>
      <c r="W11" s="188" t="s">
        <v>790</v>
      </c>
      <c r="X11" s="235" t="s">
        <v>791</v>
      </c>
      <c r="Y11" s="35" t="s">
        <v>764</v>
      </c>
      <c r="Z11" s="248"/>
      <c r="AA11" s="59"/>
      <c r="AB11" s="192"/>
    </row>
    <row r="12" spans="1:28" ht="109.5" customHeight="1">
      <c r="A12" s="383"/>
      <c r="B12" s="55" t="s">
        <v>792</v>
      </c>
      <c r="C12" s="243" t="s">
        <v>793</v>
      </c>
      <c r="D12" s="243" t="s">
        <v>794</v>
      </c>
      <c r="E12" s="243" t="s">
        <v>721</v>
      </c>
      <c r="F12" s="245" t="s">
        <v>795</v>
      </c>
      <c r="G12" s="26" t="s">
        <v>796</v>
      </c>
      <c r="H12" s="181">
        <v>0</v>
      </c>
      <c r="I12" s="61"/>
      <c r="J12" s="61" t="s">
        <v>151</v>
      </c>
      <c r="K12" s="28" t="s">
        <v>152</v>
      </c>
      <c r="L12" s="156">
        <v>0</v>
      </c>
      <c r="M12" s="145" t="s">
        <v>797</v>
      </c>
      <c r="N12" s="147" t="s">
        <v>260</v>
      </c>
      <c r="O12" s="236">
        <v>0</v>
      </c>
      <c r="P12" s="237"/>
      <c r="Q12" s="237"/>
      <c r="R12" s="28" t="s">
        <v>772</v>
      </c>
      <c r="S12" s="51">
        <v>0</v>
      </c>
      <c r="T12" s="28" t="s">
        <v>798</v>
      </c>
      <c r="U12" s="221" t="s">
        <v>260</v>
      </c>
      <c r="V12" s="187">
        <v>1</v>
      </c>
      <c r="W12" s="188" t="s">
        <v>799</v>
      </c>
      <c r="X12" s="235" t="s">
        <v>800</v>
      </c>
      <c r="Y12" s="35" t="s">
        <v>801</v>
      </c>
      <c r="Z12" s="248"/>
      <c r="AA12" s="59"/>
      <c r="AB12" s="192"/>
    </row>
    <row r="13" spans="1:28" ht="135" customHeight="1">
      <c r="A13" s="383"/>
      <c r="B13" s="55" t="s">
        <v>802</v>
      </c>
      <c r="C13" s="243" t="s">
        <v>803</v>
      </c>
      <c r="D13" s="243" t="s">
        <v>804</v>
      </c>
      <c r="E13" s="243" t="s">
        <v>721</v>
      </c>
      <c r="F13" s="245" t="s">
        <v>780</v>
      </c>
      <c r="G13" s="26" t="s">
        <v>796</v>
      </c>
      <c r="H13" s="181">
        <v>0</v>
      </c>
      <c r="I13" s="61"/>
      <c r="J13" s="61" t="s">
        <v>151</v>
      </c>
      <c r="K13" s="28" t="s">
        <v>152</v>
      </c>
      <c r="L13" s="156">
        <v>0</v>
      </c>
      <c r="M13" s="145" t="s">
        <v>805</v>
      </c>
      <c r="N13" s="147" t="s">
        <v>260</v>
      </c>
      <c r="O13" s="236">
        <v>0</v>
      </c>
      <c r="P13" s="237"/>
      <c r="Q13" s="237"/>
      <c r="R13" s="28" t="s">
        <v>772</v>
      </c>
      <c r="S13" s="51">
        <v>0</v>
      </c>
      <c r="T13" s="28" t="s">
        <v>806</v>
      </c>
      <c r="U13" s="221" t="s">
        <v>260</v>
      </c>
      <c r="V13" s="187">
        <v>1</v>
      </c>
      <c r="W13" s="188" t="s">
        <v>807</v>
      </c>
      <c r="X13" s="235" t="s">
        <v>808</v>
      </c>
      <c r="Y13" s="35" t="s">
        <v>809</v>
      </c>
      <c r="Z13" s="248"/>
      <c r="AA13" s="59"/>
      <c r="AB13" s="192"/>
    </row>
    <row r="14" spans="1:28" ht="128.25">
      <c r="A14" s="383"/>
      <c r="B14" s="55" t="s">
        <v>810</v>
      </c>
      <c r="C14" s="243" t="s">
        <v>811</v>
      </c>
      <c r="D14" s="243" t="s">
        <v>812</v>
      </c>
      <c r="E14" s="243" t="s">
        <v>721</v>
      </c>
      <c r="F14" s="245" t="s">
        <v>780</v>
      </c>
      <c r="G14" s="26" t="s">
        <v>796</v>
      </c>
      <c r="H14" s="181">
        <v>0</v>
      </c>
      <c r="I14" s="61"/>
      <c r="J14" s="61" t="s">
        <v>151</v>
      </c>
      <c r="K14" s="28" t="s">
        <v>152</v>
      </c>
      <c r="L14" s="156">
        <v>0</v>
      </c>
      <c r="M14" s="145" t="s">
        <v>813</v>
      </c>
      <c r="N14" s="147" t="s">
        <v>260</v>
      </c>
      <c r="O14" s="236">
        <v>0</v>
      </c>
      <c r="P14" s="237"/>
      <c r="Q14" s="237"/>
      <c r="R14" s="28" t="s">
        <v>772</v>
      </c>
      <c r="S14" s="51">
        <v>0</v>
      </c>
      <c r="T14" s="28" t="s">
        <v>814</v>
      </c>
      <c r="U14" s="221" t="s">
        <v>260</v>
      </c>
      <c r="V14" s="187">
        <v>1</v>
      </c>
      <c r="W14" s="188" t="s">
        <v>815</v>
      </c>
      <c r="X14" s="235" t="s">
        <v>816</v>
      </c>
      <c r="Y14" s="35" t="s">
        <v>332</v>
      </c>
      <c r="Z14" s="248"/>
      <c r="AA14" s="59"/>
      <c r="AB14" s="192"/>
    </row>
    <row r="15" spans="1:28" ht="123" customHeight="1">
      <c r="A15" s="383"/>
      <c r="B15" s="55" t="s">
        <v>817</v>
      </c>
      <c r="C15" s="243" t="s">
        <v>818</v>
      </c>
      <c r="D15" s="243" t="s">
        <v>819</v>
      </c>
      <c r="E15" s="243" t="s">
        <v>721</v>
      </c>
      <c r="F15" s="245" t="s">
        <v>780</v>
      </c>
      <c r="G15" s="26" t="s">
        <v>768</v>
      </c>
      <c r="H15" s="181">
        <v>0</v>
      </c>
      <c r="I15" s="61"/>
      <c r="J15" s="61" t="s">
        <v>151</v>
      </c>
      <c r="K15" s="28" t="s">
        <v>152</v>
      </c>
      <c r="L15" s="156">
        <v>0</v>
      </c>
      <c r="M15" s="145" t="s">
        <v>820</v>
      </c>
      <c r="N15" s="147" t="s">
        <v>260</v>
      </c>
      <c r="O15" s="236">
        <v>0</v>
      </c>
      <c r="P15" s="237"/>
      <c r="Q15" s="237"/>
      <c r="R15" s="28" t="s">
        <v>772</v>
      </c>
      <c r="S15" s="51">
        <v>0</v>
      </c>
      <c r="T15" s="28" t="s">
        <v>821</v>
      </c>
      <c r="U15" s="221" t="s">
        <v>260</v>
      </c>
      <c r="V15" s="187">
        <v>1</v>
      </c>
      <c r="W15" s="188" t="s">
        <v>822</v>
      </c>
      <c r="X15" s="235" t="s">
        <v>823</v>
      </c>
      <c r="Y15" s="35" t="s">
        <v>764</v>
      </c>
      <c r="Z15" s="248"/>
      <c r="AA15" s="59"/>
      <c r="AB15" s="192"/>
    </row>
    <row r="16" spans="1:28" ht="156">
      <c r="A16" s="383"/>
      <c r="B16" s="55" t="s">
        <v>824</v>
      </c>
      <c r="C16" s="243" t="s">
        <v>825</v>
      </c>
      <c r="D16" s="243" t="s">
        <v>826</v>
      </c>
      <c r="E16" s="243" t="s">
        <v>721</v>
      </c>
      <c r="F16" s="245" t="s">
        <v>780</v>
      </c>
      <c r="G16" s="26" t="s">
        <v>768</v>
      </c>
      <c r="H16" s="181">
        <v>0</v>
      </c>
      <c r="I16" s="61"/>
      <c r="J16" s="61" t="s">
        <v>151</v>
      </c>
      <c r="K16" s="28" t="s">
        <v>152</v>
      </c>
      <c r="L16" s="156">
        <v>0</v>
      </c>
      <c r="M16" s="145" t="s">
        <v>827</v>
      </c>
      <c r="N16" s="147" t="s">
        <v>260</v>
      </c>
      <c r="O16" s="236">
        <v>0</v>
      </c>
      <c r="P16" s="237"/>
      <c r="Q16" s="237"/>
      <c r="R16" s="28" t="s">
        <v>772</v>
      </c>
      <c r="S16" s="51">
        <v>0</v>
      </c>
      <c r="T16" s="28" t="s">
        <v>828</v>
      </c>
      <c r="U16" s="221" t="s">
        <v>260</v>
      </c>
      <c r="V16" s="187">
        <v>1</v>
      </c>
      <c r="W16" s="188" t="s">
        <v>829</v>
      </c>
      <c r="X16" s="235" t="s">
        <v>830</v>
      </c>
      <c r="Y16" s="35" t="s">
        <v>764</v>
      </c>
      <c r="Z16" s="248"/>
      <c r="AA16" s="59"/>
      <c r="AB16" s="192"/>
    </row>
    <row r="17" spans="1:28" ht="114" customHeight="1">
      <c r="A17" s="383"/>
      <c r="B17" s="55" t="s">
        <v>831</v>
      </c>
      <c r="C17" s="243" t="s">
        <v>832</v>
      </c>
      <c r="D17" s="243" t="s">
        <v>833</v>
      </c>
      <c r="E17" s="243" t="s">
        <v>721</v>
      </c>
      <c r="F17" s="245" t="s">
        <v>780</v>
      </c>
      <c r="G17" s="26" t="s">
        <v>796</v>
      </c>
      <c r="H17" s="181">
        <v>0</v>
      </c>
      <c r="I17" s="61"/>
      <c r="J17" s="61" t="s">
        <v>151</v>
      </c>
      <c r="K17" s="28" t="s">
        <v>152</v>
      </c>
      <c r="L17" s="156">
        <v>0</v>
      </c>
      <c r="M17" s="145" t="s">
        <v>834</v>
      </c>
      <c r="N17" s="147" t="s">
        <v>260</v>
      </c>
      <c r="O17" s="236">
        <v>0</v>
      </c>
      <c r="P17" s="237"/>
      <c r="Q17" s="237"/>
      <c r="R17" s="28" t="s">
        <v>772</v>
      </c>
      <c r="S17" s="51">
        <v>0</v>
      </c>
      <c r="T17" s="28" t="s">
        <v>835</v>
      </c>
      <c r="U17" s="221" t="s">
        <v>260</v>
      </c>
      <c r="V17" s="187">
        <v>1</v>
      </c>
      <c r="W17" s="188" t="s">
        <v>836</v>
      </c>
      <c r="X17" s="235" t="s">
        <v>791</v>
      </c>
      <c r="Y17" s="35" t="s">
        <v>332</v>
      </c>
      <c r="Z17" s="248"/>
      <c r="AA17" s="59"/>
      <c r="AB17" s="192"/>
    </row>
    <row r="18" spans="1:28" ht="153" customHeight="1">
      <c r="A18" s="383"/>
      <c r="B18" s="249" t="s">
        <v>837</v>
      </c>
      <c r="C18" s="243" t="s">
        <v>838</v>
      </c>
      <c r="D18" s="243" t="s">
        <v>839</v>
      </c>
      <c r="E18" s="243" t="s">
        <v>106</v>
      </c>
      <c r="F18" s="245"/>
      <c r="G18" s="26" t="s">
        <v>796</v>
      </c>
      <c r="H18" s="236">
        <v>0.5</v>
      </c>
      <c r="I18" s="237" t="s">
        <v>840</v>
      </c>
      <c r="J18" s="237" t="s">
        <v>841</v>
      </c>
      <c r="K18" s="28" t="s">
        <v>842</v>
      </c>
      <c r="L18" s="51">
        <v>0</v>
      </c>
      <c r="M18" s="28" t="s">
        <v>843</v>
      </c>
      <c r="N18" s="220" t="s">
        <v>844</v>
      </c>
      <c r="O18" s="236">
        <v>0.9</v>
      </c>
      <c r="P18" s="237" t="s">
        <v>845</v>
      </c>
      <c r="Q18" s="238" t="s">
        <v>846</v>
      </c>
      <c r="R18" s="28" t="s">
        <v>847</v>
      </c>
      <c r="S18" s="30">
        <v>0.66659999999999997</v>
      </c>
      <c r="T18" s="28" t="s">
        <v>848</v>
      </c>
      <c r="U18" s="220" t="s">
        <v>849</v>
      </c>
      <c r="V18" s="187">
        <v>1</v>
      </c>
      <c r="W18" s="235" t="s">
        <v>850</v>
      </c>
      <c r="X18" s="235" t="s">
        <v>851</v>
      </c>
      <c r="Y18" s="35" t="s">
        <v>332</v>
      </c>
      <c r="Z18" s="248"/>
      <c r="AA18" s="59"/>
      <c r="AB18" s="192"/>
    </row>
    <row r="19" spans="1:28" ht="154.5" customHeight="1">
      <c r="A19" s="383"/>
      <c r="B19" s="249" t="s">
        <v>852</v>
      </c>
      <c r="C19" s="243" t="s">
        <v>853</v>
      </c>
      <c r="D19" s="243" t="s">
        <v>854</v>
      </c>
      <c r="E19" s="250" t="s">
        <v>855</v>
      </c>
      <c r="F19" s="245" t="s">
        <v>149</v>
      </c>
      <c r="G19" s="26" t="s">
        <v>796</v>
      </c>
      <c r="H19" s="139">
        <v>0</v>
      </c>
      <c r="I19" s="36"/>
      <c r="J19" s="61" t="s">
        <v>151</v>
      </c>
      <c r="K19" s="28" t="s">
        <v>152</v>
      </c>
      <c r="L19" s="156">
        <v>0</v>
      </c>
      <c r="M19" s="145" t="s">
        <v>856</v>
      </c>
      <c r="N19" s="147" t="s">
        <v>260</v>
      </c>
      <c r="O19" s="236">
        <v>0</v>
      </c>
      <c r="P19" s="237"/>
      <c r="Q19" s="237"/>
      <c r="R19" s="28" t="s">
        <v>152</v>
      </c>
      <c r="S19" s="51">
        <v>0</v>
      </c>
      <c r="T19" s="28" t="s">
        <v>857</v>
      </c>
      <c r="U19" s="221" t="s">
        <v>260</v>
      </c>
      <c r="V19" s="187">
        <v>1</v>
      </c>
      <c r="W19" s="251" t="s">
        <v>858</v>
      </c>
      <c r="X19" s="247" t="s">
        <v>859</v>
      </c>
      <c r="Y19" s="35" t="s">
        <v>332</v>
      </c>
      <c r="Z19" s="248"/>
      <c r="AA19" s="59"/>
      <c r="AB19" s="192"/>
    </row>
    <row r="20" spans="1:28" ht="138" customHeight="1">
      <c r="A20" s="252" t="s">
        <v>860</v>
      </c>
      <c r="B20" s="55" t="s">
        <v>145</v>
      </c>
      <c r="C20" s="49" t="s">
        <v>861</v>
      </c>
      <c r="D20" s="243" t="s">
        <v>862</v>
      </c>
      <c r="E20" s="49" t="s">
        <v>863</v>
      </c>
      <c r="F20" s="49" t="s">
        <v>864</v>
      </c>
      <c r="G20" s="253" t="s">
        <v>684</v>
      </c>
      <c r="H20" s="181">
        <v>0</v>
      </c>
      <c r="I20" s="61" t="s">
        <v>865</v>
      </c>
      <c r="J20" s="61" t="s">
        <v>151</v>
      </c>
      <c r="K20" s="59" t="s">
        <v>152</v>
      </c>
      <c r="L20" s="254">
        <v>0</v>
      </c>
      <c r="M20" s="59" t="s">
        <v>866</v>
      </c>
      <c r="N20" s="147"/>
      <c r="O20" s="255">
        <v>0</v>
      </c>
      <c r="P20" s="256"/>
      <c r="Q20" s="256"/>
      <c r="R20" s="28" t="s">
        <v>152</v>
      </c>
      <c r="S20" s="51">
        <v>0</v>
      </c>
      <c r="T20" s="28" t="s">
        <v>867</v>
      </c>
      <c r="U20" s="221" t="s">
        <v>260</v>
      </c>
      <c r="V20" s="178">
        <v>1</v>
      </c>
      <c r="W20" s="257" t="s">
        <v>868</v>
      </c>
      <c r="X20" s="247" t="s">
        <v>869</v>
      </c>
      <c r="Y20" s="35" t="s">
        <v>332</v>
      </c>
      <c r="Z20" s="80"/>
      <c r="AA20" s="61"/>
      <c r="AB20" s="192"/>
    </row>
    <row r="21" spans="1:28" ht="159.75" customHeight="1">
      <c r="A21" s="410" t="s">
        <v>870</v>
      </c>
      <c r="B21" s="22" t="s">
        <v>166</v>
      </c>
      <c r="C21" s="243" t="s">
        <v>871</v>
      </c>
      <c r="D21" s="243" t="s">
        <v>872</v>
      </c>
      <c r="E21" s="258" t="s">
        <v>873</v>
      </c>
      <c r="F21" s="245" t="s">
        <v>874</v>
      </c>
      <c r="G21" s="26" t="s">
        <v>796</v>
      </c>
      <c r="H21" s="180">
        <v>0.5</v>
      </c>
      <c r="I21" s="182" t="s">
        <v>875</v>
      </c>
      <c r="J21" s="182" t="s">
        <v>876</v>
      </c>
      <c r="K21" s="28" t="s">
        <v>877</v>
      </c>
      <c r="L21" s="51">
        <v>0</v>
      </c>
      <c r="M21" s="61" t="s">
        <v>878</v>
      </c>
      <c r="N21" s="177" t="s">
        <v>879</v>
      </c>
      <c r="O21" s="180">
        <v>0</v>
      </c>
      <c r="P21" s="182"/>
      <c r="Q21" s="182"/>
      <c r="R21" s="28" t="s">
        <v>152</v>
      </c>
      <c r="S21" s="51">
        <v>0</v>
      </c>
      <c r="T21" s="28" t="s">
        <v>880</v>
      </c>
      <c r="U21" s="221" t="s">
        <v>260</v>
      </c>
      <c r="V21" s="187">
        <v>1</v>
      </c>
      <c r="W21" s="188" t="s">
        <v>881</v>
      </c>
      <c r="X21" s="235" t="s">
        <v>882</v>
      </c>
      <c r="Y21" s="35" t="s">
        <v>332</v>
      </c>
      <c r="Z21" s="80"/>
      <c r="AA21" s="61"/>
      <c r="AB21" s="192"/>
    </row>
    <row r="22" spans="1:28" ht="112.5" customHeight="1">
      <c r="A22" s="383"/>
      <c r="B22" s="22" t="s">
        <v>181</v>
      </c>
      <c r="C22" s="243" t="s">
        <v>883</v>
      </c>
      <c r="D22" s="243" t="s">
        <v>884</v>
      </c>
      <c r="E22" s="258" t="s">
        <v>873</v>
      </c>
      <c r="F22" s="245" t="s">
        <v>66</v>
      </c>
      <c r="G22" s="26" t="s">
        <v>796</v>
      </c>
      <c r="H22" s="180">
        <v>0.5</v>
      </c>
      <c r="I22" s="182" t="s">
        <v>885</v>
      </c>
      <c r="J22" s="182" t="s">
        <v>876</v>
      </c>
      <c r="K22" s="28" t="s">
        <v>886</v>
      </c>
      <c r="L22" s="51">
        <v>0</v>
      </c>
      <c r="M22" s="61" t="s">
        <v>887</v>
      </c>
      <c r="N22" s="177" t="s">
        <v>888</v>
      </c>
      <c r="O22" s="180">
        <v>0.9</v>
      </c>
      <c r="P22" s="182" t="s">
        <v>889</v>
      </c>
      <c r="Q22" s="259" t="s">
        <v>890</v>
      </c>
      <c r="R22" s="28" t="s">
        <v>891</v>
      </c>
      <c r="S22" s="30">
        <v>0.66659999999999997</v>
      </c>
      <c r="T22" s="61" t="s">
        <v>892</v>
      </c>
      <c r="U22" s="177" t="s">
        <v>893</v>
      </c>
      <c r="V22" s="187">
        <v>1</v>
      </c>
      <c r="W22" s="188" t="s">
        <v>894</v>
      </c>
      <c r="X22" s="260" t="s">
        <v>895</v>
      </c>
      <c r="Y22" s="35" t="s">
        <v>479</v>
      </c>
      <c r="Z22" s="80"/>
      <c r="AA22" s="61"/>
      <c r="AB22" s="192"/>
    </row>
    <row r="23" spans="1:28" ht="135.75" customHeight="1">
      <c r="A23" s="383"/>
      <c r="B23" s="22" t="s">
        <v>199</v>
      </c>
      <c r="C23" s="243" t="s">
        <v>896</v>
      </c>
      <c r="D23" s="243" t="s">
        <v>897</v>
      </c>
      <c r="E23" s="261" t="s">
        <v>898</v>
      </c>
      <c r="F23" s="245" t="s">
        <v>66</v>
      </c>
      <c r="G23" s="26" t="s">
        <v>768</v>
      </c>
      <c r="H23" s="180">
        <v>0.05</v>
      </c>
      <c r="I23" s="182" t="s">
        <v>899</v>
      </c>
      <c r="J23" s="182" t="s">
        <v>900</v>
      </c>
      <c r="K23" s="28" t="s">
        <v>901</v>
      </c>
      <c r="L23" s="51">
        <v>0</v>
      </c>
      <c r="M23" s="61" t="s">
        <v>902</v>
      </c>
      <c r="N23" s="177" t="s">
        <v>903</v>
      </c>
      <c r="O23" s="180">
        <v>0.33</v>
      </c>
      <c r="P23" s="182" t="s">
        <v>904</v>
      </c>
      <c r="Q23" s="259" t="s">
        <v>905</v>
      </c>
      <c r="R23" s="28" t="s">
        <v>906</v>
      </c>
      <c r="S23" s="51">
        <v>0</v>
      </c>
      <c r="T23" s="61" t="s">
        <v>907</v>
      </c>
      <c r="U23" s="177" t="s">
        <v>908</v>
      </c>
      <c r="V23" s="187">
        <v>1</v>
      </c>
      <c r="W23" s="188" t="s">
        <v>909</v>
      </c>
      <c r="X23" s="235" t="s">
        <v>910</v>
      </c>
      <c r="Y23" s="35" t="s">
        <v>764</v>
      </c>
      <c r="Z23" s="80"/>
      <c r="AA23" s="61"/>
      <c r="AB23" s="192"/>
    </row>
    <row r="24" spans="1:28" ht="138.75" customHeight="1">
      <c r="A24" s="383"/>
      <c r="B24" s="22" t="s">
        <v>911</v>
      </c>
      <c r="C24" s="243" t="s">
        <v>912</v>
      </c>
      <c r="D24" s="243" t="s">
        <v>913</v>
      </c>
      <c r="E24" s="258" t="s">
        <v>873</v>
      </c>
      <c r="F24" s="245" t="s">
        <v>914</v>
      </c>
      <c r="G24" s="26" t="s">
        <v>796</v>
      </c>
      <c r="H24" s="180">
        <v>0.05</v>
      </c>
      <c r="I24" s="182" t="s">
        <v>915</v>
      </c>
      <c r="J24" s="182" t="s">
        <v>916</v>
      </c>
      <c r="K24" s="28" t="s">
        <v>901</v>
      </c>
      <c r="L24" s="51">
        <v>0</v>
      </c>
      <c r="M24" s="61" t="s">
        <v>917</v>
      </c>
      <c r="N24" s="177" t="s">
        <v>918</v>
      </c>
      <c r="O24" s="180">
        <v>0.67</v>
      </c>
      <c r="P24" s="182" t="s">
        <v>919</v>
      </c>
      <c r="Q24" s="259" t="s">
        <v>920</v>
      </c>
      <c r="R24" s="28" t="s">
        <v>921</v>
      </c>
      <c r="S24" s="30">
        <v>0.66659999999999997</v>
      </c>
      <c r="T24" s="61" t="s">
        <v>922</v>
      </c>
      <c r="U24" s="177" t="s">
        <v>923</v>
      </c>
      <c r="V24" s="187">
        <v>1</v>
      </c>
      <c r="W24" s="188" t="s">
        <v>924</v>
      </c>
      <c r="X24" s="235" t="s">
        <v>925</v>
      </c>
      <c r="Y24" s="35" t="s">
        <v>764</v>
      </c>
      <c r="Z24" s="80"/>
      <c r="AA24" s="61"/>
      <c r="AB24" s="192"/>
    </row>
    <row r="25" spans="1:28" ht="105.75" customHeight="1">
      <c r="A25" s="383"/>
      <c r="B25" s="22" t="s">
        <v>926</v>
      </c>
      <c r="C25" s="243" t="s">
        <v>927</v>
      </c>
      <c r="D25" s="243" t="s">
        <v>928</v>
      </c>
      <c r="E25" s="258" t="s">
        <v>873</v>
      </c>
      <c r="F25" s="245" t="s">
        <v>87</v>
      </c>
      <c r="G25" s="26" t="s">
        <v>796</v>
      </c>
      <c r="H25" s="180">
        <v>0.05</v>
      </c>
      <c r="I25" s="182" t="s">
        <v>915</v>
      </c>
      <c r="J25" s="182" t="s">
        <v>929</v>
      </c>
      <c r="K25" s="28" t="s">
        <v>901</v>
      </c>
      <c r="L25" s="51">
        <v>0</v>
      </c>
      <c r="M25" s="61" t="s">
        <v>930</v>
      </c>
      <c r="N25" s="177" t="s">
        <v>931</v>
      </c>
      <c r="O25" s="180">
        <v>1</v>
      </c>
      <c r="P25" s="182" t="s">
        <v>932</v>
      </c>
      <c r="Q25" s="259" t="s">
        <v>933</v>
      </c>
      <c r="R25" s="28" t="s">
        <v>934</v>
      </c>
      <c r="S25" s="51">
        <v>1</v>
      </c>
      <c r="T25" s="61" t="s">
        <v>935</v>
      </c>
      <c r="U25" s="177" t="s">
        <v>936</v>
      </c>
      <c r="V25" s="187">
        <v>1</v>
      </c>
      <c r="W25" s="188" t="s">
        <v>937</v>
      </c>
      <c r="X25" s="235" t="s">
        <v>938</v>
      </c>
      <c r="Y25" s="36" t="s">
        <v>178</v>
      </c>
      <c r="Z25" s="80"/>
      <c r="AA25" s="61"/>
      <c r="AB25" s="192"/>
    </row>
    <row r="26" spans="1:28" ht="85.5" customHeight="1">
      <c r="A26" s="383"/>
      <c r="B26" s="190" t="s">
        <v>939</v>
      </c>
      <c r="C26" s="243" t="s">
        <v>940</v>
      </c>
      <c r="D26" s="243" t="s">
        <v>941</v>
      </c>
      <c r="E26" s="258" t="s">
        <v>873</v>
      </c>
      <c r="F26" s="262" t="s">
        <v>874</v>
      </c>
      <c r="G26" s="26" t="s">
        <v>796</v>
      </c>
      <c r="H26" s="180">
        <v>0.05</v>
      </c>
      <c r="I26" s="182" t="s">
        <v>915</v>
      </c>
      <c r="J26" s="182" t="s">
        <v>942</v>
      </c>
      <c r="K26" s="28" t="s">
        <v>901</v>
      </c>
      <c r="L26" s="51">
        <v>0</v>
      </c>
      <c r="M26" s="61" t="s">
        <v>943</v>
      </c>
      <c r="N26" s="177" t="s">
        <v>944</v>
      </c>
      <c r="O26" s="180">
        <v>0.33</v>
      </c>
      <c r="P26" s="242" t="s">
        <v>945</v>
      </c>
      <c r="Q26" s="259" t="s">
        <v>946</v>
      </c>
      <c r="R26" s="28" t="s">
        <v>947</v>
      </c>
      <c r="S26" s="51">
        <v>0</v>
      </c>
      <c r="T26" s="61" t="s">
        <v>948</v>
      </c>
      <c r="U26" s="177" t="s">
        <v>949</v>
      </c>
      <c r="V26" s="187">
        <v>0.8</v>
      </c>
      <c r="W26" s="188" t="s">
        <v>950</v>
      </c>
      <c r="X26" s="235" t="s">
        <v>951</v>
      </c>
      <c r="Y26" s="37" t="s">
        <v>952</v>
      </c>
      <c r="Z26" s="80"/>
      <c r="AA26" s="61"/>
      <c r="AB26" s="192"/>
    </row>
    <row r="27" spans="1:28" ht="147.75" customHeight="1">
      <c r="A27" s="384"/>
      <c r="B27" s="190" t="s">
        <v>953</v>
      </c>
      <c r="C27" s="243" t="s">
        <v>954</v>
      </c>
      <c r="D27" s="244" t="s">
        <v>941</v>
      </c>
      <c r="E27" s="261" t="s">
        <v>955</v>
      </c>
      <c r="F27" s="262" t="s">
        <v>874</v>
      </c>
      <c r="G27" s="26" t="s">
        <v>796</v>
      </c>
      <c r="H27" s="180">
        <v>0.05</v>
      </c>
      <c r="I27" s="182" t="s">
        <v>915</v>
      </c>
      <c r="J27" s="182" t="s">
        <v>942</v>
      </c>
      <c r="K27" s="28" t="s">
        <v>901</v>
      </c>
      <c r="L27" s="51">
        <v>0</v>
      </c>
      <c r="M27" s="61" t="s">
        <v>956</v>
      </c>
      <c r="N27" s="177" t="s">
        <v>957</v>
      </c>
      <c r="O27" s="180">
        <v>0.33</v>
      </c>
      <c r="P27" s="242" t="s">
        <v>958</v>
      </c>
      <c r="Q27" s="259" t="s">
        <v>959</v>
      </c>
      <c r="R27" s="28" t="s">
        <v>960</v>
      </c>
      <c r="S27" s="51">
        <v>0</v>
      </c>
      <c r="T27" s="61" t="s">
        <v>961</v>
      </c>
      <c r="U27" s="177" t="s">
        <v>962</v>
      </c>
      <c r="V27" s="187">
        <v>0.5</v>
      </c>
      <c r="W27" s="188" t="s">
        <v>963</v>
      </c>
      <c r="X27" s="263" t="s">
        <v>964</v>
      </c>
      <c r="Y27" s="37" t="s">
        <v>965</v>
      </c>
      <c r="Z27" s="80"/>
      <c r="AA27" s="61"/>
      <c r="AB27" s="192"/>
    </row>
    <row r="28" spans="1:28" ht="124.5" customHeight="1">
      <c r="A28" s="410" t="s">
        <v>966</v>
      </c>
      <c r="B28" s="55" t="s">
        <v>218</v>
      </c>
      <c r="C28" s="243" t="s">
        <v>967</v>
      </c>
      <c r="D28" s="243" t="s">
        <v>968</v>
      </c>
      <c r="E28" s="258" t="s">
        <v>873</v>
      </c>
      <c r="F28" s="262"/>
      <c r="G28" s="26" t="s">
        <v>796</v>
      </c>
      <c r="H28" s="180">
        <v>1</v>
      </c>
      <c r="I28" s="182" t="s">
        <v>969</v>
      </c>
      <c r="J28" s="182" t="s">
        <v>970</v>
      </c>
      <c r="K28" s="59" t="s">
        <v>971</v>
      </c>
      <c r="L28" s="30">
        <v>0.33329999999999999</v>
      </c>
      <c r="M28" s="61" t="s">
        <v>972</v>
      </c>
      <c r="N28" s="177" t="s">
        <v>973</v>
      </c>
      <c r="O28" s="180">
        <v>0.67</v>
      </c>
      <c r="P28" s="182" t="s">
        <v>974</v>
      </c>
      <c r="Q28" s="259" t="s">
        <v>975</v>
      </c>
      <c r="R28" s="28" t="s">
        <v>976</v>
      </c>
      <c r="S28" s="30">
        <v>0.66659999999999997</v>
      </c>
      <c r="T28" s="232" t="s">
        <v>977</v>
      </c>
      <c r="U28" s="177" t="s">
        <v>978</v>
      </c>
      <c r="V28" s="187">
        <v>1</v>
      </c>
      <c r="W28" s="188" t="s">
        <v>979</v>
      </c>
      <c r="X28" s="263" t="s">
        <v>980</v>
      </c>
      <c r="Y28" s="37" t="s">
        <v>981</v>
      </c>
      <c r="Z28" s="80"/>
      <c r="AA28" s="61"/>
      <c r="AB28" s="192"/>
    </row>
    <row r="29" spans="1:28" ht="157.5" customHeight="1">
      <c r="A29" s="383"/>
      <c r="B29" s="55" t="s">
        <v>426</v>
      </c>
      <c r="C29" s="243" t="s">
        <v>982</v>
      </c>
      <c r="D29" s="243" t="s">
        <v>983</v>
      </c>
      <c r="E29" s="243" t="s">
        <v>721</v>
      </c>
      <c r="F29" s="245"/>
      <c r="G29" s="26" t="s">
        <v>796</v>
      </c>
      <c r="H29" s="180">
        <v>0</v>
      </c>
      <c r="I29" s="182"/>
      <c r="J29" s="182" t="s">
        <v>151</v>
      </c>
      <c r="K29" s="28" t="s">
        <v>152</v>
      </c>
      <c r="L29" s="156">
        <v>0</v>
      </c>
      <c r="M29" s="145" t="s">
        <v>984</v>
      </c>
      <c r="N29" s="147" t="s">
        <v>260</v>
      </c>
      <c r="O29" s="180">
        <v>0.5</v>
      </c>
      <c r="P29" s="182" t="s">
        <v>985</v>
      </c>
      <c r="Q29" s="182" t="s">
        <v>986</v>
      </c>
      <c r="R29" s="28" t="s">
        <v>987</v>
      </c>
      <c r="S29" s="30">
        <f>7/12</f>
        <v>0.58333333333333337</v>
      </c>
      <c r="T29" s="61" t="s">
        <v>988</v>
      </c>
      <c r="U29" s="177" t="s">
        <v>989</v>
      </c>
      <c r="V29" s="187">
        <v>1</v>
      </c>
      <c r="W29" s="188" t="s">
        <v>990</v>
      </c>
      <c r="X29" s="263" t="s">
        <v>991</v>
      </c>
      <c r="Y29" s="37" t="s">
        <v>992</v>
      </c>
      <c r="Z29" s="80"/>
      <c r="AA29" s="61"/>
      <c r="AB29" s="192"/>
    </row>
    <row r="30" spans="1:28" ht="118.5" customHeight="1">
      <c r="A30" s="383"/>
      <c r="B30" s="22" t="s">
        <v>431</v>
      </c>
      <c r="C30" s="243" t="s">
        <v>993</v>
      </c>
      <c r="D30" s="243" t="s">
        <v>994</v>
      </c>
      <c r="E30" s="258" t="s">
        <v>873</v>
      </c>
      <c r="F30" s="262"/>
      <c r="G30" s="26" t="s">
        <v>796</v>
      </c>
      <c r="H30" s="180">
        <v>0.05</v>
      </c>
      <c r="I30" s="182" t="s">
        <v>915</v>
      </c>
      <c r="J30" s="182" t="s">
        <v>942</v>
      </c>
      <c r="K30" s="28" t="s">
        <v>901</v>
      </c>
      <c r="L30" s="51">
        <v>0</v>
      </c>
      <c r="M30" s="61" t="s">
        <v>995</v>
      </c>
      <c r="N30" s="177" t="s">
        <v>996</v>
      </c>
      <c r="O30" s="180">
        <v>1</v>
      </c>
      <c r="P30" s="182" t="s">
        <v>997</v>
      </c>
      <c r="Q30" s="259" t="s">
        <v>998</v>
      </c>
      <c r="R30" s="28" t="s">
        <v>999</v>
      </c>
      <c r="S30" s="51">
        <v>1</v>
      </c>
      <c r="T30" s="61" t="s">
        <v>1000</v>
      </c>
      <c r="U30" s="177" t="s">
        <v>1001</v>
      </c>
      <c r="V30" s="195">
        <v>1</v>
      </c>
      <c r="W30" s="196" t="s">
        <v>997</v>
      </c>
      <c r="X30" s="196"/>
      <c r="Y30" s="36" t="s">
        <v>178</v>
      </c>
      <c r="Z30" s="80"/>
      <c r="AA30" s="61"/>
      <c r="AB30" s="192"/>
    </row>
    <row r="31" spans="1:28" ht="156" customHeight="1">
      <c r="A31" s="383"/>
      <c r="B31" s="22" t="s">
        <v>435</v>
      </c>
      <c r="C31" s="243" t="s">
        <v>1002</v>
      </c>
      <c r="D31" s="243" t="s">
        <v>1003</v>
      </c>
      <c r="E31" s="258" t="s">
        <v>873</v>
      </c>
      <c r="F31" s="245" t="s">
        <v>127</v>
      </c>
      <c r="G31" s="26" t="s">
        <v>796</v>
      </c>
      <c r="H31" s="180">
        <v>1</v>
      </c>
      <c r="I31" s="182" t="s">
        <v>1004</v>
      </c>
      <c r="J31" s="182" t="s">
        <v>942</v>
      </c>
      <c r="K31" s="28" t="s">
        <v>1005</v>
      </c>
      <c r="L31" s="51">
        <v>0</v>
      </c>
      <c r="M31" s="61" t="s">
        <v>1006</v>
      </c>
      <c r="N31" s="177" t="s">
        <v>1007</v>
      </c>
      <c r="O31" s="180">
        <v>1</v>
      </c>
      <c r="P31" s="264" t="s">
        <v>1008</v>
      </c>
      <c r="Q31" s="259" t="s">
        <v>1009</v>
      </c>
      <c r="R31" s="37" t="s">
        <v>1010</v>
      </c>
      <c r="S31" s="30">
        <v>0.66659999999999997</v>
      </c>
      <c r="T31" s="265" t="s">
        <v>1011</v>
      </c>
      <c r="U31" s="266" t="s">
        <v>1012</v>
      </c>
      <c r="V31" s="195">
        <v>1</v>
      </c>
      <c r="W31" s="196" t="s">
        <v>1004</v>
      </c>
      <c r="X31" s="196"/>
      <c r="Y31" s="37" t="s">
        <v>1013</v>
      </c>
      <c r="Z31" s="80"/>
      <c r="AA31" s="61"/>
      <c r="AB31" s="192"/>
    </row>
    <row r="32" spans="1:28" ht="136.5" customHeight="1">
      <c r="A32" s="383"/>
      <c r="B32" s="190" t="s">
        <v>440</v>
      </c>
      <c r="C32" s="243" t="s">
        <v>1014</v>
      </c>
      <c r="D32" s="243" t="s">
        <v>1015</v>
      </c>
      <c r="E32" s="258" t="s">
        <v>873</v>
      </c>
      <c r="F32" s="245" t="s">
        <v>874</v>
      </c>
      <c r="G32" s="26" t="s">
        <v>796</v>
      </c>
      <c r="H32" s="180">
        <v>0.05</v>
      </c>
      <c r="I32" s="182" t="s">
        <v>915</v>
      </c>
      <c r="J32" s="182" t="s">
        <v>942</v>
      </c>
      <c r="K32" s="28" t="s">
        <v>901</v>
      </c>
      <c r="L32" s="51">
        <v>0</v>
      </c>
      <c r="M32" s="61" t="s">
        <v>1016</v>
      </c>
      <c r="N32" s="177" t="s">
        <v>1017</v>
      </c>
      <c r="O32" s="180">
        <v>0.33</v>
      </c>
      <c r="P32" s="242" t="s">
        <v>1018</v>
      </c>
      <c r="Q32" s="259" t="s">
        <v>1019</v>
      </c>
      <c r="R32" s="28" t="s">
        <v>1020</v>
      </c>
      <c r="S32" s="51">
        <v>0</v>
      </c>
      <c r="T32" s="61" t="s">
        <v>1021</v>
      </c>
      <c r="U32" s="177" t="s">
        <v>1022</v>
      </c>
      <c r="V32" s="187">
        <v>0.8</v>
      </c>
      <c r="W32" s="188" t="s">
        <v>1023</v>
      </c>
      <c r="X32" s="196"/>
      <c r="Y32" s="37" t="s">
        <v>1024</v>
      </c>
      <c r="Z32" s="80"/>
      <c r="AA32" s="61"/>
      <c r="AB32" s="192"/>
    </row>
    <row r="33" spans="1:28" ht="123.75" customHeight="1">
      <c r="A33" s="383"/>
      <c r="B33" s="190" t="s">
        <v>1025</v>
      </c>
      <c r="C33" s="243" t="s">
        <v>1026</v>
      </c>
      <c r="D33" s="243" t="s">
        <v>1027</v>
      </c>
      <c r="E33" s="258" t="s">
        <v>873</v>
      </c>
      <c r="F33" s="262"/>
      <c r="G33" s="26" t="s">
        <v>796</v>
      </c>
      <c r="H33" s="180">
        <v>0.05</v>
      </c>
      <c r="I33" s="182" t="s">
        <v>915</v>
      </c>
      <c r="J33" s="182" t="s">
        <v>942</v>
      </c>
      <c r="K33" s="28" t="s">
        <v>901</v>
      </c>
      <c r="L33" s="51">
        <v>0</v>
      </c>
      <c r="M33" s="61" t="s">
        <v>1028</v>
      </c>
      <c r="N33" s="177" t="s">
        <v>1029</v>
      </c>
      <c r="O33" s="180">
        <v>0.33</v>
      </c>
      <c r="P33" s="242" t="s">
        <v>1018</v>
      </c>
      <c r="Q33" s="259" t="s">
        <v>1030</v>
      </c>
      <c r="R33" s="28" t="s">
        <v>1020</v>
      </c>
      <c r="S33" s="51">
        <v>0</v>
      </c>
      <c r="T33" s="61" t="s">
        <v>1031</v>
      </c>
      <c r="U33" s="177" t="s">
        <v>1032</v>
      </c>
      <c r="V33" s="187">
        <v>0.8</v>
      </c>
      <c r="W33" s="188" t="s">
        <v>1033</v>
      </c>
      <c r="X33" s="196"/>
      <c r="Y33" s="37" t="s">
        <v>1034</v>
      </c>
      <c r="Z33" s="80"/>
      <c r="AA33" s="61"/>
      <c r="AB33" s="192"/>
    </row>
    <row r="34" spans="1:28" ht="162" customHeight="1">
      <c r="A34" s="384"/>
      <c r="B34" s="55" t="s">
        <v>1035</v>
      </c>
      <c r="C34" s="243" t="s">
        <v>1036</v>
      </c>
      <c r="D34" s="243" t="s">
        <v>1037</v>
      </c>
      <c r="E34" s="258" t="s">
        <v>873</v>
      </c>
      <c r="F34" s="245" t="s">
        <v>87</v>
      </c>
      <c r="G34" s="262" t="s">
        <v>796</v>
      </c>
      <c r="H34" s="180">
        <v>0.05</v>
      </c>
      <c r="I34" s="182" t="s">
        <v>915</v>
      </c>
      <c r="J34" s="182" t="s">
        <v>942</v>
      </c>
      <c r="K34" s="28" t="s">
        <v>901</v>
      </c>
      <c r="L34" s="51">
        <v>0</v>
      </c>
      <c r="M34" s="61" t="s">
        <v>1038</v>
      </c>
      <c r="N34" s="177" t="s">
        <v>1039</v>
      </c>
      <c r="O34" s="180">
        <v>0.33</v>
      </c>
      <c r="P34" s="182" t="s">
        <v>1040</v>
      </c>
      <c r="Q34" s="259" t="s">
        <v>1041</v>
      </c>
      <c r="R34" s="28" t="s">
        <v>1020</v>
      </c>
      <c r="S34" s="51">
        <v>0</v>
      </c>
      <c r="T34" s="61" t="s">
        <v>1042</v>
      </c>
      <c r="U34" s="177" t="s">
        <v>1043</v>
      </c>
      <c r="V34" s="187">
        <v>1</v>
      </c>
      <c r="W34" s="188" t="s">
        <v>1044</v>
      </c>
      <c r="X34" s="196"/>
      <c r="Y34" s="35" t="s">
        <v>479</v>
      </c>
      <c r="Z34" s="80"/>
      <c r="AA34" s="61"/>
      <c r="AB34" s="192"/>
    </row>
    <row r="35" spans="1:28" ht="40.5" customHeight="1">
      <c r="A35" s="211"/>
      <c r="B35" s="151"/>
      <c r="C35" s="151"/>
      <c r="D35" s="151"/>
      <c r="E35" s="151"/>
      <c r="F35" s="151"/>
      <c r="G35" s="112" t="s">
        <v>268</v>
      </c>
      <c r="H35" s="212">
        <f>IFERROR(AVERAGE(H11:H34),"")</f>
        <v>0.1645833333333333</v>
      </c>
      <c r="I35" s="211"/>
      <c r="J35" s="211"/>
      <c r="K35" s="112" t="s">
        <v>269</v>
      </c>
      <c r="L35" s="231">
        <f>IFERROR(AVERAGE(L5:L34),"")</f>
        <v>1.111E-2</v>
      </c>
      <c r="M35" s="211"/>
      <c r="N35" s="112" t="s">
        <v>268</v>
      </c>
      <c r="O35" s="212">
        <f>IFERROR(AVERAGE(O5:O34),"")</f>
        <v>0.39733333333333337</v>
      </c>
      <c r="P35" s="211"/>
      <c r="Q35" s="211"/>
      <c r="R35" s="112" t="s">
        <v>269</v>
      </c>
      <c r="S35" s="212">
        <f>IFERROR(AVERAGE(S5:S34),"")</f>
        <v>0.28054444444444443</v>
      </c>
      <c r="T35" s="211"/>
      <c r="U35" s="112" t="s">
        <v>268</v>
      </c>
      <c r="V35" s="212">
        <f>IFERROR(AVERAGE(V5:V34),"")</f>
        <v>0.96333333333333337</v>
      </c>
      <c r="W35" s="211"/>
      <c r="X35" s="211"/>
      <c r="Y35" s="112" t="s">
        <v>269</v>
      </c>
      <c r="Z35" s="212" t="str">
        <f>IFERROR(AVERAGE(Z5:Z34),"")</f>
        <v/>
      </c>
      <c r="AA35" s="211"/>
      <c r="AB35" s="211"/>
    </row>
    <row r="36" spans="1:28" ht="40.5" customHeight="1">
      <c r="A36" s="211"/>
      <c r="B36" s="151"/>
      <c r="C36" s="151"/>
      <c r="D36" s="151"/>
      <c r="E36" s="151"/>
      <c r="F36" s="151"/>
      <c r="G36" s="151"/>
      <c r="H36" s="151"/>
      <c r="I36" s="211"/>
      <c r="J36" s="211"/>
      <c r="K36" s="211"/>
      <c r="L36" s="211"/>
      <c r="M36" s="211"/>
      <c r="N36" s="211"/>
      <c r="O36" s="211"/>
      <c r="P36" s="211"/>
      <c r="Q36" s="211"/>
      <c r="R36" s="211"/>
      <c r="S36" s="211"/>
      <c r="T36" s="211"/>
      <c r="U36" s="211"/>
      <c r="V36" s="211"/>
      <c r="W36" s="211"/>
      <c r="X36" s="211"/>
      <c r="Y36" s="211"/>
      <c r="Z36" s="211"/>
      <c r="AA36" s="211"/>
      <c r="AB36" s="211"/>
    </row>
    <row r="37" spans="1:28" ht="14.25" customHeight="1">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row>
    <row r="38" spans="1:28" ht="14.25" customHeight="1">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row>
    <row r="39" spans="1:28" ht="14.25" customHeight="1">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row>
    <row r="40" spans="1:28" ht="20.25" customHeight="1">
      <c r="A40" s="211"/>
      <c r="B40" s="211"/>
      <c r="C40" s="211"/>
      <c r="D40" s="211"/>
      <c r="E40" s="211"/>
      <c r="F40" s="211"/>
      <c r="G40" s="211"/>
      <c r="H40" s="409" t="s">
        <v>270</v>
      </c>
      <c r="I40" s="389"/>
      <c r="J40" s="393" t="s">
        <v>1045</v>
      </c>
      <c r="K40" s="394"/>
      <c r="L40" s="394"/>
      <c r="M40" s="394"/>
      <c r="N40" s="395"/>
      <c r="O40" s="409" t="s">
        <v>272</v>
      </c>
      <c r="P40" s="389"/>
      <c r="Q40" s="393" t="s">
        <v>1046</v>
      </c>
      <c r="R40" s="394"/>
      <c r="S40" s="394"/>
      <c r="T40" s="394"/>
      <c r="U40" s="395"/>
      <c r="V40" s="409" t="s">
        <v>274</v>
      </c>
      <c r="W40" s="389"/>
      <c r="X40" s="393"/>
      <c r="Y40" s="394"/>
      <c r="Z40" s="394"/>
      <c r="AA40" s="394"/>
      <c r="AB40" s="395"/>
    </row>
    <row r="41" spans="1:28" ht="20.25" customHeight="1">
      <c r="A41" s="211"/>
      <c r="B41" s="211"/>
      <c r="C41" s="211"/>
      <c r="D41" s="211"/>
      <c r="E41" s="211"/>
      <c r="F41" s="211"/>
      <c r="G41" s="211"/>
      <c r="H41" s="390"/>
      <c r="I41" s="360"/>
      <c r="J41" s="358"/>
      <c r="K41" s="359"/>
      <c r="L41" s="359"/>
      <c r="M41" s="359"/>
      <c r="N41" s="396"/>
      <c r="O41" s="390"/>
      <c r="P41" s="360"/>
      <c r="Q41" s="358"/>
      <c r="R41" s="359"/>
      <c r="S41" s="359"/>
      <c r="T41" s="359"/>
      <c r="U41" s="396"/>
      <c r="V41" s="390"/>
      <c r="W41" s="360"/>
      <c r="X41" s="358"/>
      <c r="Y41" s="359"/>
      <c r="Z41" s="359"/>
      <c r="AA41" s="359"/>
      <c r="AB41" s="396"/>
    </row>
    <row r="42" spans="1:28" ht="20.25" customHeight="1">
      <c r="A42" s="211"/>
      <c r="B42" s="211"/>
      <c r="C42" s="211"/>
      <c r="D42" s="211"/>
      <c r="E42" s="211"/>
      <c r="F42" s="211"/>
      <c r="G42" s="211"/>
      <c r="H42" s="390"/>
      <c r="I42" s="360"/>
      <c r="J42" s="358"/>
      <c r="K42" s="359"/>
      <c r="L42" s="359"/>
      <c r="M42" s="359"/>
      <c r="N42" s="396"/>
      <c r="O42" s="390"/>
      <c r="P42" s="360"/>
      <c r="Q42" s="358"/>
      <c r="R42" s="359"/>
      <c r="S42" s="359"/>
      <c r="T42" s="359"/>
      <c r="U42" s="396"/>
      <c r="V42" s="390"/>
      <c r="W42" s="360"/>
      <c r="X42" s="358"/>
      <c r="Y42" s="359"/>
      <c r="Z42" s="359"/>
      <c r="AA42" s="359"/>
      <c r="AB42" s="396"/>
    </row>
    <row r="43" spans="1:28" ht="20.25" customHeight="1">
      <c r="A43" s="211"/>
      <c r="B43" s="211"/>
      <c r="C43" s="211"/>
      <c r="D43" s="211"/>
      <c r="E43" s="211"/>
      <c r="F43" s="211"/>
      <c r="G43" s="211"/>
      <c r="H43" s="390"/>
      <c r="I43" s="360"/>
      <c r="J43" s="358"/>
      <c r="K43" s="359"/>
      <c r="L43" s="359"/>
      <c r="M43" s="359"/>
      <c r="N43" s="396"/>
      <c r="O43" s="390"/>
      <c r="P43" s="360"/>
      <c r="Q43" s="358"/>
      <c r="R43" s="359"/>
      <c r="S43" s="359"/>
      <c r="T43" s="359"/>
      <c r="U43" s="396"/>
      <c r="V43" s="390"/>
      <c r="W43" s="360"/>
      <c r="X43" s="358"/>
      <c r="Y43" s="359"/>
      <c r="Z43" s="359"/>
      <c r="AA43" s="359"/>
      <c r="AB43" s="396"/>
    </row>
    <row r="44" spans="1:28" ht="20.25" customHeight="1">
      <c r="A44" s="211"/>
      <c r="B44" s="211"/>
      <c r="C44" s="211"/>
      <c r="D44" s="211"/>
      <c r="E44" s="211"/>
      <c r="F44" s="211"/>
      <c r="G44" s="211"/>
      <c r="H44" s="390"/>
      <c r="I44" s="360"/>
      <c r="J44" s="358"/>
      <c r="K44" s="359"/>
      <c r="L44" s="359"/>
      <c r="M44" s="359"/>
      <c r="N44" s="396"/>
      <c r="O44" s="390"/>
      <c r="P44" s="360"/>
      <c r="Q44" s="358"/>
      <c r="R44" s="359"/>
      <c r="S44" s="359"/>
      <c r="T44" s="359"/>
      <c r="U44" s="396"/>
      <c r="V44" s="390"/>
      <c r="W44" s="360"/>
      <c r="X44" s="358"/>
      <c r="Y44" s="359"/>
      <c r="Z44" s="359"/>
      <c r="AA44" s="359"/>
      <c r="AB44" s="396"/>
    </row>
    <row r="45" spans="1:28" ht="43.5" customHeight="1">
      <c r="A45" s="211"/>
      <c r="B45" s="211"/>
      <c r="C45" s="211"/>
      <c r="D45" s="211"/>
      <c r="E45" s="211"/>
      <c r="F45" s="211"/>
      <c r="G45" s="211"/>
      <c r="H45" s="391"/>
      <c r="I45" s="392"/>
      <c r="J45" s="397"/>
      <c r="K45" s="398"/>
      <c r="L45" s="398"/>
      <c r="M45" s="398"/>
      <c r="N45" s="399"/>
      <c r="O45" s="391"/>
      <c r="P45" s="392"/>
      <c r="Q45" s="397"/>
      <c r="R45" s="398"/>
      <c r="S45" s="398"/>
      <c r="T45" s="398"/>
      <c r="U45" s="399"/>
      <c r="V45" s="391"/>
      <c r="W45" s="392"/>
      <c r="X45" s="397"/>
      <c r="Y45" s="398"/>
      <c r="Z45" s="398"/>
      <c r="AA45" s="398"/>
      <c r="AB45" s="399"/>
    </row>
    <row r="46" spans="1:28" ht="14.25" customHeight="1">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ht="14.25" customHeight="1">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1:28" ht="14.2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row>
    <row r="49" spans="1:28" ht="14.25"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row>
    <row r="50" spans="1:28" ht="14.25" customHeight="1">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row>
    <row r="51" spans="1:28" ht="14.25" customHeight="1">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row>
    <row r="52" spans="1:28" ht="14.25" customHeight="1">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28" ht="14.25" customHeight="1">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28" ht="14.25" customHeight="1">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28" ht="14.25" customHeight="1">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28" ht="14.25" customHeight="1">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28" ht="14.25" customHeight="1">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28" ht="14.25"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row>
    <row r="59" spans="1:28" ht="14.25" customHeight="1">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row>
    <row r="60" spans="1:28" ht="14.25"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row>
    <row r="61" spans="1:28" ht="14.25"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row>
    <row r="62" spans="1:28" ht="14.25"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row>
    <row r="63" spans="1:28" ht="14.2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row>
    <row r="64" spans="1:28" ht="14.25"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row>
    <row r="65" spans="1:28" ht="14.25" customHeight="1">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row>
    <row r="66" spans="1:28" ht="14.25" customHeight="1">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row>
    <row r="67" spans="1:28" ht="14.25" customHeight="1">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row>
    <row r="68" spans="1:28" ht="14.25" customHeight="1">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row>
    <row r="69" spans="1:28" ht="14.25" customHeight="1">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row>
    <row r="70" spans="1:28" ht="14.25" customHeight="1">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row>
    <row r="71" spans="1:28" ht="14.25" customHeight="1">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row>
    <row r="72" spans="1:28" ht="14.25" customHeight="1">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row>
    <row r="73" spans="1:28" ht="14.2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row>
    <row r="74" spans="1:28" ht="14.2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row>
    <row r="75" spans="1:28" ht="14.25" customHeight="1">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row>
    <row r="76" spans="1:28" ht="14.25" customHeight="1">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row>
    <row r="77" spans="1:28" ht="14.2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row>
    <row r="78" spans="1:28" ht="14.2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row>
    <row r="79" spans="1:28" ht="14.2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row>
    <row r="80" spans="1:28" ht="14.2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row>
    <row r="81" spans="1:28" ht="14.2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row>
    <row r="82" spans="1:28" ht="14.2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row>
    <row r="83" spans="1:28" ht="14.2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row>
    <row r="84" spans="1:28" ht="14.2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row>
    <row r="85" spans="1:28" ht="14.2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row>
    <row r="86" spans="1:28" ht="14.2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row>
    <row r="87" spans="1:28" ht="14.2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row>
    <row r="88" spans="1:28" ht="14.2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row>
    <row r="89" spans="1:28" ht="14.2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row>
    <row r="90" spans="1:28" ht="14.2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row>
    <row r="91" spans="1:28" ht="14.25" customHeight="1">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row>
    <row r="92" spans="1:28" ht="14.2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row>
    <row r="93" spans="1:28" ht="14.2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row>
    <row r="94" spans="1:28" ht="14.2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row>
    <row r="95" spans="1:28" ht="14.2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row>
    <row r="96" spans="1:28" ht="14.2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row>
    <row r="97" spans="1:28" ht="14.2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row>
    <row r="98" spans="1:28" ht="14.2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row>
    <row r="99" spans="1:28" ht="14.2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row>
    <row r="100" spans="1:28" ht="14.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row>
    <row r="101" spans="1:28" ht="14.2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row>
    <row r="102" spans="1:28" ht="14.2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row>
    <row r="103" spans="1:28" ht="14.25"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row>
    <row r="104" spans="1:28" ht="14.25"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row>
    <row r="105" spans="1:28" ht="14.25"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row>
    <row r="106" spans="1:28" ht="14.25"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row>
    <row r="107" spans="1:28" ht="14.25"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row>
    <row r="108" spans="1:28" ht="14.25"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row>
    <row r="109" spans="1:28" ht="14.25"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row>
    <row r="110" spans="1:28" ht="14.25"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row>
    <row r="111" spans="1:28" ht="14.25"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row>
    <row r="112" spans="1:28" ht="14.25"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row>
    <row r="113" spans="1:28" ht="14.25"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row>
    <row r="114" spans="1:28" ht="14.25"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row>
    <row r="115" spans="1:28" ht="14.25"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row>
    <row r="116" spans="1:28" ht="14.25"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row>
    <row r="117" spans="1:28" ht="14.25"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row>
    <row r="118" spans="1:28" ht="14.25"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row>
    <row r="119" spans="1:28" ht="14.25"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row>
    <row r="120" spans="1:28" ht="14.25"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row>
    <row r="121" spans="1:28" ht="14.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row>
    <row r="122" spans="1:28" ht="14.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row>
    <row r="123" spans="1:28" ht="14.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row>
    <row r="124" spans="1:28" ht="14.25"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row>
    <row r="125" spans="1:28" ht="14.25"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row>
    <row r="126" spans="1:28" ht="14.25"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row>
    <row r="127" spans="1:28" ht="14.25"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row>
    <row r="128" spans="1:28" ht="14.25"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row>
    <row r="129" spans="1:28" ht="14.25"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row>
    <row r="130" spans="1:28" ht="14.25"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row>
    <row r="131" spans="1:28" ht="14.25"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row>
    <row r="132" spans="1:28" ht="14.25"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row>
    <row r="133" spans="1:28" ht="14.25"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row>
    <row r="134" spans="1:28" ht="14.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row>
    <row r="135" spans="1:28" ht="14.25"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row>
    <row r="136" spans="1:28" ht="14.25"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row>
    <row r="137" spans="1:28" ht="14.25"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row>
    <row r="138" spans="1:28" ht="14.25"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row>
    <row r="139" spans="1:28" ht="14.25"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row>
    <row r="140" spans="1:28" ht="14.25"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row>
    <row r="141" spans="1:28" ht="14.25"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row>
    <row r="142" spans="1:28" ht="14.25"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row>
    <row r="143" spans="1:28" ht="14.25"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row>
    <row r="144" spans="1:28" ht="14.2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row>
    <row r="145" spans="1:28" ht="14.25"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row>
    <row r="146" spans="1:28" ht="14.25"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row>
    <row r="147" spans="1:28" ht="14.25"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row>
    <row r="148" spans="1:28" ht="14.25"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row>
    <row r="149" spans="1:28" ht="14.25"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row>
    <row r="150" spans="1:28" ht="14.25"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row>
    <row r="151" spans="1:28" ht="14.25"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row>
    <row r="152" spans="1:28" ht="14.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row>
    <row r="153" spans="1:28" ht="14.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row>
    <row r="154" spans="1:28" ht="14.25"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row>
    <row r="155" spans="1:28" ht="14.25"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row>
    <row r="156" spans="1:28" ht="14.25"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row>
    <row r="157" spans="1:28" ht="14.25"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row>
    <row r="158" spans="1:28" ht="14.25"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row>
    <row r="159" spans="1:28" ht="14.25"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row>
    <row r="160" spans="1:28" ht="14.25"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row>
    <row r="161" spans="1:28" ht="14.25"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row>
    <row r="162" spans="1:28" ht="14.25"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row>
    <row r="163" spans="1:28" ht="14.25"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row>
    <row r="164" spans="1:28" ht="14.25"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row>
    <row r="165" spans="1:28" ht="14.25"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row>
    <row r="166" spans="1:28" ht="14.25"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row>
    <row r="167" spans="1:28" ht="14.25"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row>
    <row r="168" spans="1:28" ht="14.25"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row>
    <row r="169" spans="1:28" ht="14.25"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row>
    <row r="170" spans="1:28" ht="14.25"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row>
    <row r="171" spans="1:28" ht="14.25"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row>
    <row r="172" spans="1:28" ht="14.25"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row>
    <row r="173" spans="1:28" ht="14.25"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row>
    <row r="174" spans="1:28" ht="14.25"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row>
    <row r="175" spans="1:28" ht="14.25"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row>
    <row r="176" spans="1:28" ht="14.25"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row>
    <row r="177" spans="1:28" ht="14.25"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row>
    <row r="178" spans="1:28" ht="14.25"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row>
    <row r="179" spans="1:28" ht="14.25"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row>
    <row r="180" spans="1:28" ht="14.25"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row>
    <row r="181" spans="1:28" ht="14.25"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row>
    <row r="182" spans="1:28" ht="14.25"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row>
    <row r="183" spans="1:28" ht="14.25"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row>
    <row r="184" spans="1:28" ht="14.25"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row>
    <row r="185" spans="1:28" ht="14.25"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row>
    <row r="186" spans="1:28" ht="14.25"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row>
    <row r="187" spans="1:28" ht="14.25"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row>
    <row r="188" spans="1:28" ht="14.25"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row>
    <row r="189" spans="1:28" ht="14.25"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row>
    <row r="190" spans="1:28" ht="14.25"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row>
    <row r="191" spans="1:28" ht="14.25" customHeight="1">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row>
    <row r="192" spans="1:28" ht="14.25" customHeight="1">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row>
    <row r="193" spans="1:28" ht="14.25" customHeight="1">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row>
    <row r="194" spans="1:28" ht="14.25" customHeight="1">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row>
    <row r="195" spans="1:28" ht="14.25" customHeight="1">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row>
    <row r="196" spans="1:28" ht="14.25" customHeight="1">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row>
    <row r="197" spans="1:28" ht="14.25" customHeight="1">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row>
    <row r="198" spans="1:28" ht="14.25" customHeight="1">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row>
    <row r="199" spans="1:28" ht="14.25" customHeight="1">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row>
    <row r="200" spans="1:28" ht="14.25" customHeight="1">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row>
    <row r="201" spans="1:28" ht="14.25" customHeigh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row>
    <row r="202" spans="1:28" ht="14.25" customHeight="1">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row>
    <row r="203" spans="1:28" ht="14.25" customHeight="1">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row>
    <row r="204" spans="1:28" ht="14.25" customHeight="1">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row>
    <row r="205" spans="1:28" ht="14.25" customHeight="1">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row>
    <row r="206" spans="1:28" ht="14.25" customHeight="1">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row>
    <row r="207" spans="1:28" ht="14.25" customHeight="1">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row>
    <row r="208" spans="1:28" ht="14.25" customHeight="1">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row>
    <row r="209" spans="1:28" ht="14.25" customHeight="1">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row>
    <row r="210" spans="1:28" ht="14.25" customHeight="1">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row>
    <row r="211" spans="1:28" ht="14.25" customHeight="1">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row>
    <row r="212" spans="1:28" ht="14.25" customHeight="1">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row>
    <row r="213" spans="1:28" ht="14.25" customHeight="1">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row>
    <row r="214" spans="1:28" ht="14.25" customHeight="1">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row>
    <row r="215" spans="1:28" ht="14.25" customHeight="1">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row>
    <row r="216" spans="1:28" ht="14.25" customHeight="1">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row>
    <row r="217" spans="1:28" ht="14.25" customHeight="1">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row>
    <row r="218" spans="1:28" ht="14.25" customHeight="1">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row>
    <row r="219" spans="1:28" ht="14.25" customHeight="1">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row>
    <row r="220" spans="1:28" ht="14.25" customHeight="1">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row>
    <row r="221" spans="1:28" ht="14.25" customHeight="1">
      <c r="A221" s="211"/>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row>
    <row r="222" spans="1:28" ht="14.25" customHeight="1">
      <c r="A222" s="211"/>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row>
    <row r="223" spans="1:28" ht="14.25" customHeight="1">
      <c r="A223" s="211"/>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row>
    <row r="224" spans="1:28" ht="14.25" customHeight="1">
      <c r="A224" s="211"/>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row>
    <row r="225" spans="1:28" ht="14.25" customHeight="1">
      <c r="A225" s="211"/>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row>
    <row r="226" spans="1:28" ht="14.25" customHeight="1">
      <c r="A226" s="211"/>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row>
    <row r="227" spans="1:28" ht="14.25" customHeight="1">
      <c r="A227" s="211"/>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row>
    <row r="228" spans="1:28" ht="14.25" customHeight="1">
      <c r="A228" s="211"/>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row>
    <row r="229" spans="1:28" ht="14.25" customHeight="1">
      <c r="A229" s="211"/>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row>
    <row r="230" spans="1:28" ht="14.25" customHeight="1">
      <c r="A230" s="211"/>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row>
    <row r="231" spans="1:28" ht="14.25" customHeight="1">
      <c r="A231" s="211"/>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row>
    <row r="232" spans="1:28" ht="14.25" customHeight="1">
      <c r="A232" s="211"/>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row>
    <row r="233" spans="1:28" ht="14.25" customHeight="1">
      <c r="A233" s="211"/>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row>
    <row r="234" spans="1:28" ht="14.25" customHeight="1">
      <c r="A234" s="211"/>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row>
    <row r="235" spans="1:28" ht="14.25" customHeight="1">
      <c r="A235" s="211"/>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row>
    <row r="236" spans="1:28" ht="14.25" customHeight="1">
      <c r="A236" s="211"/>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row>
    <row r="237" spans="1:28" ht="14.25" customHeight="1">
      <c r="A237" s="211"/>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row>
    <row r="238" spans="1:28" ht="14.25" customHeight="1">
      <c r="A238" s="211"/>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row>
    <row r="239" spans="1:28" ht="14.25" customHeight="1">
      <c r="A239" s="211"/>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row>
    <row r="240" spans="1:28" ht="14.25" customHeight="1">
      <c r="A240" s="211"/>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F2:F4"/>
    <mergeCell ref="G2:G4"/>
    <mergeCell ref="V40:W45"/>
    <mergeCell ref="X40:AB45"/>
    <mergeCell ref="A5:A19"/>
    <mergeCell ref="A21:A27"/>
    <mergeCell ref="A28:A34"/>
    <mergeCell ref="H40:I45"/>
    <mergeCell ref="J40:N45"/>
    <mergeCell ref="O40:P45"/>
    <mergeCell ref="Q40:U45"/>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Q5" r:id="rId1"/>
    <hyperlink ref="X5" r:id="rId2"/>
    <hyperlink ref="U7" r:id="rId3"/>
    <hyperlink ref="U8" r:id="rId4"/>
    <hyperlink ref="U9" r:id="rId5"/>
    <hyperlink ref="N18" r:id="rId6"/>
    <hyperlink ref="Q18" r:id="rId7"/>
    <hyperlink ref="U18" r:id="rId8"/>
    <hyperlink ref="X19" r:id="rId9"/>
    <hyperlink ref="X20" r:id="rId10"/>
    <hyperlink ref="N21" r:id="rId11"/>
    <hyperlink ref="N22" r:id="rId12"/>
    <hyperlink ref="Q22" r:id="rId13"/>
    <hyperlink ref="U22" r:id="rId14"/>
    <hyperlink ref="X22" r:id="rId15"/>
    <hyperlink ref="N23" r:id="rId16"/>
    <hyperlink ref="Q23" r:id="rId17"/>
    <hyperlink ref="U23" r:id="rId18"/>
    <hyperlink ref="N24" r:id="rId19"/>
    <hyperlink ref="Q24" r:id="rId20"/>
    <hyperlink ref="U24" r:id="rId21"/>
    <hyperlink ref="N25" r:id="rId22"/>
    <hyperlink ref="Q25" r:id="rId23"/>
    <hyperlink ref="U25" r:id="rId24"/>
    <hyperlink ref="N26" r:id="rId25"/>
    <hyperlink ref="Q26" r:id="rId26"/>
    <hyperlink ref="U26" r:id="rId27"/>
    <hyperlink ref="N27" r:id="rId28"/>
    <hyperlink ref="Q27" r:id="rId29"/>
    <hyperlink ref="U27" r:id="rId30"/>
    <hyperlink ref="X27" r:id="rId31"/>
    <hyperlink ref="N28" r:id="rId32" location="gid=1535884372"/>
    <hyperlink ref="Q28" r:id="rId33"/>
    <hyperlink ref="U28" r:id="rId34"/>
    <hyperlink ref="X28" r:id="rId35"/>
    <hyperlink ref="U29" r:id="rId36"/>
    <hyperlink ref="X29" r:id="rId37"/>
    <hyperlink ref="N30" r:id="rId38"/>
    <hyperlink ref="Q30" r:id="rId39"/>
    <hyperlink ref="U30" r:id="rId40"/>
    <hyperlink ref="N31" r:id="rId41"/>
    <hyperlink ref="P31" r:id="rId42"/>
    <hyperlink ref="Q31" r:id="rId43"/>
    <hyperlink ref="T31" r:id="rId44"/>
    <hyperlink ref="U31" r:id="rId45"/>
    <hyperlink ref="N32" r:id="rId46"/>
    <hyperlink ref="Q32" r:id="rId47"/>
    <hyperlink ref="U32" r:id="rId48"/>
    <hyperlink ref="N33" r:id="rId49"/>
    <hyperlink ref="Q33" r:id="rId50"/>
    <hyperlink ref="U33" r:id="rId51"/>
    <hyperlink ref="N34" r:id="rId52"/>
    <hyperlink ref="Q34" r:id="rId53"/>
    <hyperlink ref="U34" r:id="rId54"/>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155CC"/>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875" customWidth="1"/>
    <col min="2" max="2" width="5.25" customWidth="1"/>
    <col min="3" max="3" width="21.5" customWidth="1"/>
    <col min="4" max="4" width="22.375" customWidth="1"/>
    <col min="5" max="5" width="15.75" customWidth="1"/>
    <col min="6"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58.25" customWidth="1"/>
    <col min="21" max="21" width="25.5" customWidth="1"/>
    <col min="22" max="22" width="7.625" customWidth="1"/>
    <col min="23" max="23" width="46.875" customWidth="1"/>
    <col min="24" max="24" width="34.875" customWidth="1"/>
    <col min="25" max="25" width="30.625" customWidth="1"/>
    <col min="26" max="26" width="8.375" customWidth="1"/>
    <col min="27" max="27" width="28" customWidth="1"/>
    <col min="28" max="28" width="25.375" customWidth="1"/>
  </cols>
  <sheetData>
    <row r="1" spans="1:28" ht="21.75" customHeight="1">
      <c r="A1" s="12" t="s">
        <v>1047</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82" t="s">
        <v>43</v>
      </c>
      <c r="B2" s="402" t="s">
        <v>44</v>
      </c>
      <c r="C2" s="402" t="s">
        <v>45</v>
      </c>
      <c r="D2" s="402" t="s">
        <v>46</v>
      </c>
      <c r="E2" s="382" t="s">
        <v>47</v>
      </c>
      <c r="F2" s="382" t="s">
        <v>48</v>
      </c>
      <c r="G2" s="385" t="s">
        <v>394</v>
      </c>
      <c r="H2" s="374" t="s">
        <v>50</v>
      </c>
      <c r="I2" s="375"/>
      <c r="J2" s="375"/>
      <c r="K2" s="375"/>
      <c r="L2" s="375"/>
      <c r="M2" s="375"/>
      <c r="N2" s="376"/>
      <c r="O2" s="374" t="s">
        <v>51</v>
      </c>
      <c r="P2" s="375"/>
      <c r="Q2" s="375"/>
      <c r="R2" s="375"/>
      <c r="S2" s="375"/>
      <c r="T2" s="375"/>
      <c r="U2" s="376"/>
      <c r="V2" s="374" t="s">
        <v>52</v>
      </c>
      <c r="W2" s="375"/>
      <c r="X2" s="375"/>
      <c r="Y2" s="375"/>
      <c r="Z2" s="375"/>
      <c r="AA2" s="375"/>
      <c r="AB2" s="376"/>
    </row>
    <row r="3" spans="1:28" ht="27.75" customHeight="1">
      <c r="A3" s="383"/>
      <c r="B3" s="383"/>
      <c r="C3" s="383"/>
      <c r="D3" s="383"/>
      <c r="E3" s="383"/>
      <c r="F3" s="383"/>
      <c r="G3" s="386"/>
      <c r="H3" s="377" t="s">
        <v>53</v>
      </c>
      <c r="I3" s="378"/>
      <c r="J3" s="379"/>
      <c r="K3" s="15" t="s">
        <v>54</v>
      </c>
      <c r="L3" s="380" t="s">
        <v>55</v>
      </c>
      <c r="M3" s="378"/>
      <c r="N3" s="381"/>
      <c r="O3" s="377" t="s">
        <v>53</v>
      </c>
      <c r="P3" s="378"/>
      <c r="Q3" s="379"/>
      <c r="R3" s="15" t="s">
        <v>54</v>
      </c>
      <c r="S3" s="380" t="s">
        <v>55</v>
      </c>
      <c r="T3" s="378"/>
      <c r="U3" s="381"/>
      <c r="V3" s="377" t="s">
        <v>53</v>
      </c>
      <c r="W3" s="378"/>
      <c r="X3" s="379"/>
      <c r="Y3" s="15" t="s">
        <v>54</v>
      </c>
      <c r="Z3" s="380" t="s">
        <v>55</v>
      </c>
      <c r="AA3" s="378"/>
      <c r="AB3" s="381"/>
    </row>
    <row r="4" spans="1:28" ht="29.25" customHeight="1">
      <c r="A4" s="384"/>
      <c r="B4" s="384"/>
      <c r="C4" s="384"/>
      <c r="D4" s="384"/>
      <c r="E4" s="384"/>
      <c r="F4" s="384"/>
      <c r="G4" s="38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84.5" customHeight="1">
      <c r="A5" s="411" t="s">
        <v>1048</v>
      </c>
      <c r="B5" s="268">
        <v>1.1000000000000001</v>
      </c>
      <c r="C5" s="23" t="s">
        <v>1049</v>
      </c>
      <c r="D5" s="49" t="s">
        <v>1050</v>
      </c>
      <c r="E5" s="49" t="s">
        <v>66</v>
      </c>
      <c r="F5" s="49" t="s">
        <v>1051</v>
      </c>
      <c r="G5" s="253" t="s">
        <v>108</v>
      </c>
      <c r="H5" s="43">
        <v>0</v>
      </c>
      <c r="I5" s="28" t="s">
        <v>472</v>
      </c>
      <c r="J5" s="163" t="s">
        <v>151</v>
      </c>
      <c r="K5" s="28" t="s">
        <v>152</v>
      </c>
      <c r="L5" s="51">
        <v>0</v>
      </c>
      <c r="M5" s="232" t="s">
        <v>1052</v>
      </c>
      <c r="N5" s="221" t="s">
        <v>260</v>
      </c>
      <c r="O5" s="269">
        <v>0.25</v>
      </c>
      <c r="P5" s="59" t="s">
        <v>1053</v>
      </c>
      <c r="Q5" s="59" t="s">
        <v>1054</v>
      </c>
      <c r="R5" s="59" t="s">
        <v>1055</v>
      </c>
      <c r="S5" s="51">
        <v>0</v>
      </c>
      <c r="T5" s="232" t="s">
        <v>1056</v>
      </c>
      <c r="U5" s="220" t="s">
        <v>1057</v>
      </c>
      <c r="V5" s="270">
        <v>1</v>
      </c>
      <c r="W5" s="35" t="s">
        <v>1058</v>
      </c>
      <c r="X5" s="271" t="s">
        <v>1059</v>
      </c>
      <c r="Y5" s="35" t="s">
        <v>332</v>
      </c>
      <c r="Z5" s="51"/>
      <c r="AA5" s="232"/>
      <c r="AB5" s="221"/>
    </row>
    <row r="6" spans="1:28" ht="179.25" customHeight="1">
      <c r="A6" s="383"/>
      <c r="B6" s="268">
        <v>1.2</v>
      </c>
      <c r="C6" s="23" t="s">
        <v>1060</v>
      </c>
      <c r="D6" s="49" t="s">
        <v>1061</v>
      </c>
      <c r="E6" s="49" t="s">
        <v>106</v>
      </c>
      <c r="F6" s="49" t="s">
        <v>149</v>
      </c>
      <c r="G6" s="253" t="s">
        <v>108</v>
      </c>
      <c r="H6" s="43">
        <v>0.35</v>
      </c>
      <c r="I6" s="28" t="s">
        <v>1062</v>
      </c>
      <c r="J6" s="28" t="s">
        <v>1063</v>
      </c>
      <c r="K6" s="28" t="s">
        <v>1064</v>
      </c>
      <c r="L6" s="30">
        <v>0.33329999999999999</v>
      </c>
      <c r="M6" s="232" t="s">
        <v>1065</v>
      </c>
      <c r="N6" s="220" t="s">
        <v>1066</v>
      </c>
      <c r="O6" s="269">
        <v>0.67</v>
      </c>
      <c r="P6" s="59" t="s">
        <v>1067</v>
      </c>
      <c r="Q6" s="246" t="s">
        <v>1068</v>
      </c>
      <c r="R6" s="59" t="s">
        <v>1069</v>
      </c>
      <c r="S6" s="30">
        <v>0.33329999999999999</v>
      </c>
      <c r="T6" s="232" t="s">
        <v>1070</v>
      </c>
      <c r="U6" s="220" t="s">
        <v>1071</v>
      </c>
      <c r="V6" s="272">
        <v>1</v>
      </c>
      <c r="W6" s="37" t="s">
        <v>1072</v>
      </c>
      <c r="X6" s="273" t="s">
        <v>1073</v>
      </c>
      <c r="Y6" s="35" t="s">
        <v>332</v>
      </c>
      <c r="Z6" s="51"/>
      <c r="AA6" s="232"/>
      <c r="AB6" s="221"/>
    </row>
    <row r="7" spans="1:28" ht="162" customHeight="1">
      <c r="A7" s="383"/>
      <c r="B7" s="268">
        <v>1.3</v>
      </c>
      <c r="C7" s="23" t="s">
        <v>1074</v>
      </c>
      <c r="D7" s="49" t="s">
        <v>1075</v>
      </c>
      <c r="E7" s="49" t="s">
        <v>106</v>
      </c>
      <c r="F7" s="49" t="s">
        <v>66</v>
      </c>
      <c r="G7" s="253" t="s">
        <v>301</v>
      </c>
      <c r="H7" s="43">
        <v>0.2</v>
      </c>
      <c r="I7" s="28" t="s">
        <v>1076</v>
      </c>
      <c r="J7" s="28" t="s">
        <v>1077</v>
      </c>
      <c r="K7" s="28" t="s">
        <v>1078</v>
      </c>
      <c r="L7" s="51">
        <v>0</v>
      </c>
      <c r="M7" s="232" t="s">
        <v>1079</v>
      </c>
      <c r="N7" s="220" t="s">
        <v>1080</v>
      </c>
      <c r="O7" s="269">
        <v>0.67</v>
      </c>
      <c r="P7" s="59" t="s">
        <v>1081</v>
      </c>
      <c r="Q7" s="246" t="s">
        <v>1082</v>
      </c>
      <c r="R7" s="59" t="s">
        <v>1083</v>
      </c>
      <c r="S7" s="51">
        <v>0</v>
      </c>
      <c r="T7" s="232" t="s">
        <v>1084</v>
      </c>
      <c r="U7" s="220" t="s">
        <v>1085</v>
      </c>
      <c r="V7" s="272">
        <v>1</v>
      </c>
      <c r="W7" s="37" t="s">
        <v>1086</v>
      </c>
      <c r="X7" s="37" t="s">
        <v>1087</v>
      </c>
      <c r="Y7" s="35" t="s">
        <v>1088</v>
      </c>
      <c r="Z7" s="51"/>
      <c r="AA7" s="232"/>
      <c r="AB7" s="221"/>
    </row>
    <row r="8" spans="1:28" ht="142.5">
      <c r="A8" s="412"/>
      <c r="B8" s="274">
        <v>1.4</v>
      </c>
      <c r="C8" s="23" t="s">
        <v>1089</v>
      </c>
      <c r="D8" s="49" t="s">
        <v>1090</v>
      </c>
      <c r="E8" s="49" t="s">
        <v>1091</v>
      </c>
      <c r="F8" s="49" t="s">
        <v>66</v>
      </c>
      <c r="G8" s="253" t="s">
        <v>419</v>
      </c>
      <c r="H8" s="43">
        <v>0.01</v>
      </c>
      <c r="I8" s="28" t="s">
        <v>1092</v>
      </c>
      <c r="J8" s="28" t="s">
        <v>151</v>
      </c>
      <c r="K8" s="28" t="s">
        <v>152</v>
      </c>
      <c r="L8" s="51">
        <v>0</v>
      </c>
      <c r="M8" s="232" t="s">
        <v>1093</v>
      </c>
      <c r="N8" s="221" t="s">
        <v>260</v>
      </c>
      <c r="O8" s="269">
        <v>0.05</v>
      </c>
      <c r="P8" s="59" t="s">
        <v>1094</v>
      </c>
      <c r="Q8" s="246" t="s">
        <v>1095</v>
      </c>
      <c r="R8" s="59" t="s">
        <v>327</v>
      </c>
      <c r="S8" s="51">
        <v>0</v>
      </c>
      <c r="T8" s="232" t="s">
        <v>1096</v>
      </c>
      <c r="U8" s="220" t="s">
        <v>1097</v>
      </c>
      <c r="V8" s="272">
        <v>0.5</v>
      </c>
      <c r="W8" s="37" t="s">
        <v>1098</v>
      </c>
      <c r="X8" s="28"/>
      <c r="Y8" s="37" t="s">
        <v>1099</v>
      </c>
      <c r="Z8" s="51"/>
      <c r="AA8" s="232"/>
      <c r="AB8" s="221"/>
    </row>
    <row r="9" spans="1:28" ht="102" customHeight="1">
      <c r="A9" s="410" t="s">
        <v>1100</v>
      </c>
      <c r="B9" s="170">
        <v>2.1</v>
      </c>
      <c r="C9" s="23" t="s">
        <v>1101</v>
      </c>
      <c r="D9" s="23" t="s">
        <v>1102</v>
      </c>
      <c r="E9" s="49" t="s">
        <v>67</v>
      </c>
      <c r="F9" s="49" t="s">
        <v>1103</v>
      </c>
      <c r="G9" s="253" t="s">
        <v>1104</v>
      </c>
      <c r="H9" s="181">
        <v>1</v>
      </c>
      <c r="I9" s="59" t="s">
        <v>1105</v>
      </c>
      <c r="J9" s="246" t="s">
        <v>1106</v>
      </c>
      <c r="K9" s="28" t="s">
        <v>1107</v>
      </c>
      <c r="L9" s="51">
        <v>1</v>
      </c>
      <c r="M9" s="232" t="s">
        <v>1108</v>
      </c>
      <c r="N9" s="275" t="s">
        <v>1109</v>
      </c>
      <c r="O9" s="269">
        <v>1</v>
      </c>
      <c r="P9" s="59" t="s">
        <v>1110</v>
      </c>
      <c r="Q9" s="59"/>
      <c r="R9" s="86" t="s">
        <v>307</v>
      </c>
      <c r="S9" s="51">
        <v>1</v>
      </c>
      <c r="T9" s="232" t="s">
        <v>1111</v>
      </c>
      <c r="U9" s="275" t="s">
        <v>1109</v>
      </c>
      <c r="V9" s="51">
        <v>1</v>
      </c>
      <c r="W9" s="28"/>
      <c r="X9" s="28"/>
      <c r="Y9" s="61" t="s">
        <v>307</v>
      </c>
      <c r="Z9" s="51"/>
      <c r="AA9" s="28"/>
      <c r="AB9" s="221"/>
    </row>
    <row r="10" spans="1:28" ht="198.75">
      <c r="A10" s="383"/>
      <c r="B10" s="22">
        <v>2.2000000000000002</v>
      </c>
      <c r="C10" s="23" t="s">
        <v>1112</v>
      </c>
      <c r="D10" s="23" t="s">
        <v>1113</v>
      </c>
      <c r="E10" s="49" t="s">
        <v>66</v>
      </c>
      <c r="F10" s="23" t="s">
        <v>127</v>
      </c>
      <c r="G10" s="26" t="s">
        <v>1114</v>
      </c>
      <c r="H10" s="269">
        <v>0.67</v>
      </c>
      <c r="I10" s="59" t="s">
        <v>1115</v>
      </c>
      <c r="J10" s="246" t="s">
        <v>1116</v>
      </c>
      <c r="K10" s="28" t="s">
        <v>1117</v>
      </c>
      <c r="L10" s="30">
        <v>0.66659999999999997</v>
      </c>
      <c r="M10" s="28" t="s">
        <v>1118</v>
      </c>
      <c r="N10" s="275" t="s">
        <v>1109</v>
      </c>
      <c r="O10" s="276">
        <v>0.66659999999999997</v>
      </c>
      <c r="P10" s="59" t="s">
        <v>1119</v>
      </c>
      <c r="Q10" s="59" t="s">
        <v>1120</v>
      </c>
      <c r="R10" s="59" t="s">
        <v>1121</v>
      </c>
      <c r="S10" s="30">
        <v>0.66659999999999997</v>
      </c>
      <c r="T10" s="28" t="s">
        <v>1122</v>
      </c>
      <c r="U10" s="275" t="s">
        <v>1109</v>
      </c>
      <c r="V10" s="272">
        <v>1</v>
      </c>
      <c r="W10" s="35" t="s">
        <v>1123</v>
      </c>
      <c r="X10" s="273" t="s">
        <v>1124</v>
      </c>
      <c r="Y10" s="35" t="s">
        <v>332</v>
      </c>
      <c r="Z10" s="51"/>
      <c r="AA10" s="28"/>
      <c r="AB10" s="221"/>
    </row>
    <row r="11" spans="1:28" ht="160.5" customHeight="1">
      <c r="A11" s="383"/>
      <c r="B11" s="170">
        <v>2.2999999999999998</v>
      </c>
      <c r="C11" s="23" t="s">
        <v>1125</v>
      </c>
      <c r="D11" s="23" t="s">
        <v>1126</v>
      </c>
      <c r="E11" s="23" t="s">
        <v>66</v>
      </c>
      <c r="F11" s="23" t="s">
        <v>1127</v>
      </c>
      <c r="G11" s="26" t="s">
        <v>380</v>
      </c>
      <c r="H11" s="43">
        <v>0</v>
      </c>
      <c r="I11" s="28" t="s">
        <v>472</v>
      </c>
      <c r="J11" s="163" t="s">
        <v>151</v>
      </c>
      <c r="K11" s="28" t="s">
        <v>327</v>
      </c>
      <c r="L11" s="51">
        <v>0</v>
      </c>
      <c r="M11" s="28" t="s">
        <v>1128</v>
      </c>
      <c r="N11" s="221" t="s">
        <v>260</v>
      </c>
      <c r="O11" s="269">
        <v>0.8</v>
      </c>
      <c r="P11" s="59" t="s">
        <v>1129</v>
      </c>
      <c r="Q11" s="59" t="s">
        <v>1130</v>
      </c>
      <c r="R11" s="59" t="s">
        <v>1131</v>
      </c>
      <c r="S11" s="51">
        <v>0</v>
      </c>
      <c r="T11" s="28" t="s">
        <v>1132</v>
      </c>
      <c r="U11" s="220" t="s">
        <v>1133</v>
      </c>
      <c r="V11" s="270">
        <v>1</v>
      </c>
      <c r="W11" s="35" t="s">
        <v>1134</v>
      </c>
      <c r="X11" s="271" t="s">
        <v>1135</v>
      </c>
      <c r="Y11" s="35" t="s">
        <v>332</v>
      </c>
      <c r="Z11" s="51"/>
      <c r="AA11" s="28"/>
      <c r="AB11" s="221"/>
    </row>
    <row r="12" spans="1:28" ht="138.75" customHeight="1">
      <c r="A12" s="383"/>
      <c r="B12" s="170">
        <v>2.4</v>
      </c>
      <c r="C12" s="23" t="s">
        <v>1136</v>
      </c>
      <c r="D12" s="23" t="s">
        <v>1137</v>
      </c>
      <c r="E12" s="49" t="s">
        <v>67</v>
      </c>
      <c r="F12" s="23" t="s">
        <v>66</v>
      </c>
      <c r="G12" s="253" t="s">
        <v>108</v>
      </c>
      <c r="H12" s="43">
        <v>0</v>
      </c>
      <c r="I12" s="28" t="s">
        <v>472</v>
      </c>
      <c r="J12" s="163" t="s">
        <v>151</v>
      </c>
      <c r="K12" s="28" t="s">
        <v>327</v>
      </c>
      <c r="L12" s="51">
        <v>0</v>
      </c>
      <c r="M12" s="28" t="s">
        <v>1138</v>
      </c>
      <c r="N12" s="221" t="s">
        <v>260</v>
      </c>
      <c r="O12" s="269">
        <v>1</v>
      </c>
      <c r="P12" s="59" t="s">
        <v>1139</v>
      </c>
      <c r="Q12" s="246" t="s">
        <v>1140</v>
      </c>
      <c r="R12" s="59" t="s">
        <v>1107</v>
      </c>
      <c r="S12" s="30">
        <v>0.66659999999999997</v>
      </c>
      <c r="T12" s="28" t="s">
        <v>1141</v>
      </c>
      <c r="U12" s="220" t="s">
        <v>1142</v>
      </c>
      <c r="V12" s="270">
        <v>1</v>
      </c>
      <c r="W12" s="35" t="s">
        <v>1143</v>
      </c>
      <c r="X12" s="277" t="s">
        <v>1144</v>
      </c>
      <c r="Y12" s="35" t="s">
        <v>332</v>
      </c>
      <c r="Z12" s="51"/>
      <c r="AA12" s="28"/>
      <c r="AB12" s="221"/>
    </row>
    <row r="13" spans="1:28" ht="163.5" customHeight="1">
      <c r="A13" s="410" t="s">
        <v>1145</v>
      </c>
      <c r="B13" s="267">
        <v>3.1</v>
      </c>
      <c r="C13" s="23" t="s">
        <v>1146</v>
      </c>
      <c r="D13" s="49" t="s">
        <v>1147</v>
      </c>
      <c r="E13" s="278" t="s">
        <v>66</v>
      </c>
      <c r="F13" s="278" t="s">
        <v>87</v>
      </c>
      <c r="G13" s="279" t="s">
        <v>108</v>
      </c>
      <c r="H13" s="43">
        <v>0</v>
      </c>
      <c r="I13" s="28" t="s">
        <v>472</v>
      </c>
      <c r="J13" s="163" t="s">
        <v>151</v>
      </c>
      <c r="K13" s="28" t="s">
        <v>327</v>
      </c>
      <c r="L13" s="51">
        <v>0</v>
      </c>
      <c r="M13" s="28" t="s">
        <v>1148</v>
      </c>
      <c r="N13" s="221" t="s">
        <v>260</v>
      </c>
      <c r="O13" s="269">
        <v>0.5</v>
      </c>
      <c r="P13" s="59" t="s">
        <v>1149</v>
      </c>
      <c r="Q13" s="59" t="s">
        <v>938</v>
      </c>
      <c r="R13" s="59" t="s">
        <v>1150</v>
      </c>
      <c r="S13" s="51">
        <v>0.5</v>
      </c>
      <c r="T13" s="205" t="s">
        <v>1151</v>
      </c>
      <c r="U13" s="220" t="s">
        <v>1152</v>
      </c>
      <c r="V13" s="270">
        <v>1</v>
      </c>
      <c r="W13" s="280" t="s">
        <v>1153</v>
      </c>
      <c r="X13" s="277" t="s">
        <v>1154</v>
      </c>
      <c r="Y13" s="35" t="s">
        <v>332</v>
      </c>
      <c r="Z13" s="51"/>
      <c r="AA13" s="28"/>
      <c r="AB13" s="221"/>
    </row>
    <row r="14" spans="1:28" ht="172.5" customHeight="1">
      <c r="A14" s="383"/>
      <c r="B14" s="170">
        <v>3.2</v>
      </c>
      <c r="C14" s="23" t="s">
        <v>1155</v>
      </c>
      <c r="D14" s="49" t="s">
        <v>1156</v>
      </c>
      <c r="E14" s="49" t="s">
        <v>66</v>
      </c>
      <c r="F14" s="49" t="s">
        <v>87</v>
      </c>
      <c r="G14" s="279" t="s">
        <v>108</v>
      </c>
      <c r="H14" s="40">
        <v>0.33329999999999999</v>
      </c>
      <c r="I14" s="28" t="s">
        <v>1157</v>
      </c>
      <c r="J14" s="28" t="s">
        <v>1158</v>
      </c>
      <c r="K14" s="28" t="s">
        <v>1159</v>
      </c>
      <c r="L14" s="30">
        <v>0.33329999999999999</v>
      </c>
      <c r="M14" s="28" t="s">
        <v>1160</v>
      </c>
      <c r="N14" s="275" t="s">
        <v>1161</v>
      </c>
      <c r="O14" s="40">
        <v>0.66659999999999997</v>
      </c>
      <c r="P14" s="28" t="s">
        <v>1157</v>
      </c>
      <c r="Q14" s="28" t="s">
        <v>1162</v>
      </c>
      <c r="R14" s="28" t="s">
        <v>1163</v>
      </c>
      <c r="S14" s="30">
        <v>0.66659999999999997</v>
      </c>
      <c r="T14" s="28" t="s">
        <v>1164</v>
      </c>
      <c r="U14" s="220" t="s">
        <v>1165</v>
      </c>
      <c r="V14" s="270">
        <v>1</v>
      </c>
      <c r="W14" s="35" t="s">
        <v>1058</v>
      </c>
      <c r="X14" s="271" t="s">
        <v>1166</v>
      </c>
      <c r="Y14" s="35" t="s">
        <v>332</v>
      </c>
      <c r="Z14" s="51"/>
      <c r="AA14" s="28"/>
      <c r="AB14" s="221"/>
    </row>
    <row r="15" spans="1:28" ht="126" customHeight="1">
      <c r="A15" s="384"/>
      <c r="B15" s="267">
        <v>3.3</v>
      </c>
      <c r="C15" s="23" t="s">
        <v>1167</v>
      </c>
      <c r="D15" s="49" t="s">
        <v>1168</v>
      </c>
      <c r="E15" s="49" t="s">
        <v>67</v>
      </c>
      <c r="F15" s="23" t="s">
        <v>66</v>
      </c>
      <c r="G15" s="279" t="s">
        <v>108</v>
      </c>
      <c r="H15" s="181">
        <v>0.13</v>
      </c>
      <c r="I15" s="59" t="s">
        <v>1169</v>
      </c>
      <c r="J15" s="59" t="s">
        <v>1170</v>
      </c>
      <c r="K15" s="28" t="s">
        <v>1171</v>
      </c>
      <c r="L15" s="30">
        <v>0.33329999999999999</v>
      </c>
      <c r="M15" s="28" t="s">
        <v>1172</v>
      </c>
      <c r="N15" s="220" t="s">
        <v>1173</v>
      </c>
      <c r="O15" s="276">
        <v>0.625</v>
      </c>
      <c r="P15" s="59" t="s">
        <v>1174</v>
      </c>
      <c r="Q15" s="59" t="s">
        <v>1175</v>
      </c>
      <c r="R15" s="28" t="s">
        <v>1176</v>
      </c>
      <c r="S15" s="30">
        <v>0.625</v>
      </c>
      <c r="T15" s="37" t="s">
        <v>1177</v>
      </c>
      <c r="U15" s="220" t="s">
        <v>1178</v>
      </c>
      <c r="V15" s="270">
        <v>1</v>
      </c>
      <c r="W15" s="35" t="s">
        <v>1179</v>
      </c>
      <c r="X15" s="59" t="s">
        <v>1175</v>
      </c>
      <c r="Y15" s="35" t="s">
        <v>332</v>
      </c>
      <c r="Z15" s="51"/>
      <c r="AA15" s="28"/>
      <c r="AB15" s="221"/>
    </row>
    <row r="16" spans="1:28" ht="154.5" customHeight="1">
      <c r="A16" s="410" t="s">
        <v>1180</v>
      </c>
      <c r="B16" s="267">
        <v>4.0999999999999996</v>
      </c>
      <c r="C16" s="132" t="s">
        <v>1181</v>
      </c>
      <c r="D16" s="278" t="s">
        <v>1182</v>
      </c>
      <c r="E16" s="278" t="s">
        <v>66</v>
      </c>
      <c r="F16" s="49" t="s">
        <v>67</v>
      </c>
      <c r="G16" s="279" t="s">
        <v>108</v>
      </c>
      <c r="H16" s="269">
        <v>0.5</v>
      </c>
      <c r="I16" s="59" t="s">
        <v>1183</v>
      </c>
      <c r="J16" s="59" t="s">
        <v>1184</v>
      </c>
      <c r="K16" s="28" t="s">
        <v>1185</v>
      </c>
      <c r="L16" s="51">
        <v>0.5</v>
      </c>
      <c r="M16" s="28" t="s">
        <v>1186</v>
      </c>
      <c r="N16" s="281" t="s">
        <v>1187</v>
      </c>
      <c r="O16" s="269">
        <v>0.75</v>
      </c>
      <c r="P16" s="59" t="s">
        <v>1188</v>
      </c>
      <c r="Q16" s="59" t="s">
        <v>1184</v>
      </c>
      <c r="R16" s="28" t="s">
        <v>1189</v>
      </c>
      <c r="S16" s="51">
        <f>3/4</f>
        <v>0.75</v>
      </c>
      <c r="T16" s="28" t="s">
        <v>1190</v>
      </c>
      <c r="U16" s="281" t="s">
        <v>1191</v>
      </c>
      <c r="V16" s="270">
        <v>1</v>
      </c>
      <c r="W16" s="35" t="s">
        <v>1192</v>
      </c>
      <c r="X16" s="35" t="s">
        <v>1193</v>
      </c>
      <c r="Y16" s="37" t="s">
        <v>1194</v>
      </c>
      <c r="Z16" s="51"/>
      <c r="AA16" s="28"/>
      <c r="AB16" s="221"/>
    </row>
    <row r="17" spans="1:28" ht="184.5">
      <c r="A17" s="383"/>
      <c r="B17" s="170">
        <v>4.2</v>
      </c>
      <c r="C17" s="132" t="s">
        <v>1195</v>
      </c>
      <c r="D17" s="49" t="s">
        <v>1196</v>
      </c>
      <c r="E17" s="49" t="s">
        <v>66</v>
      </c>
      <c r="F17" s="49" t="s">
        <v>67</v>
      </c>
      <c r="G17" s="253" t="s">
        <v>1197</v>
      </c>
      <c r="H17" s="276">
        <v>0.33329999999999999</v>
      </c>
      <c r="I17" s="59" t="s">
        <v>1198</v>
      </c>
      <c r="J17" s="246" t="s">
        <v>1199</v>
      </c>
      <c r="K17" s="28" t="s">
        <v>1200</v>
      </c>
      <c r="L17" s="30">
        <v>0.33329999999999999</v>
      </c>
      <c r="M17" s="28" t="s">
        <v>1201</v>
      </c>
      <c r="N17" s="275" t="s">
        <v>1109</v>
      </c>
      <c r="O17" s="276">
        <v>0.66659999999999997</v>
      </c>
      <c r="P17" s="59" t="s">
        <v>1202</v>
      </c>
      <c r="Q17" s="246" t="s">
        <v>1109</v>
      </c>
      <c r="R17" s="28" t="s">
        <v>1203</v>
      </c>
      <c r="S17" s="30">
        <v>0.66659999999999997</v>
      </c>
      <c r="T17" s="28" t="s">
        <v>1204</v>
      </c>
      <c r="U17" s="220" t="s">
        <v>1205</v>
      </c>
      <c r="V17" s="272">
        <v>1</v>
      </c>
      <c r="W17" s="35" t="s">
        <v>1206</v>
      </c>
      <c r="X17" s="271" t="s">
        <v>1207</v>
      </c>
      <c r="Y17" s="35" t="s">
        <v>332</v>
      </c>
      <c r="Z17" s="51"/>
      <c r="AA17" s="28"/>
      <c r="AB17" s="75"/>
    </row>
    <row r="18" spans="1:28" ht="223.5" customHeight="1">
      <c r="A18" s="383"/>
      <c r="B18" s="170">
        <v>4.3</v>
      </c>
      <c r="C18" s="132" t="s">
        <v>1208</v>
      </c>
      <c r="D18" s="278" t="s">
        <v>1209</v>
      </c>
      <c r="E18" s="278" t="s">
        <v>1210</v>
      </c>
      <c r="F18" s="49" t="s">
        <v>67</v>
      </c>
      <c r="G18" s="279" t="s">
        <v>1211</v>
      </c>
      <c r="H18" s="43">
        <v>0</v>
      </c>
      <c r="I18" s="28" t="s">
        <v>472</v>
      </c>
      <c r="J18" s="163" t="s">
        <v>151</v>
      </c>
      <c r="K18" s="28" t="s">
        <v>327</v>
      </c>
      <c r="L18" s="51">
        <v>0</v>
      </c>
      <c r="M18" s="28" t="s">
        <v>1212</v>
      </c>
      <c r="N18" s="75" t="s">
        <v>260</v>
      </c>
      <c r="O18" s="276">
        <v>0.5</v>
      </c>
      <c r="P18" s="282" t="s">
        <v>1213</v>
      </c>
      <c r="Q18" s="59" t="s">
        <v>1214</v>
      </c>
      <c r="R18" s="28" t="s">
        <v>1215</v>
      </c>
      <c r="S18" s="51">
        <v>0.5</v>
      </c>
      <c r="T18" s="28" t="s">
        <v>1216</v>
      </c>
      <c r="U18" s="33" t="s">
        <v>1217</v>
      </c>
      <c r="V18" s="272">
        <v>1</v>
      </c>
      <c r="W18" s="37" t="s">
        <v>1218</v>
      </c>
      <c r="X18" s="37" t="s">
        <v>1219</v>
      </c>
      <c r="Y18" s="35" t="s">
        <v>420</v>
      </c>
      <c r="Z18" s="51"/>
      <c r="AA18" s="28"/>
      <c r="AB18" s="75"/>
    </row>
    <row r="19" spans="1:28" ht="204.75" customHeight="1">
      <c r="A19" s="22" t="s">
        <v>1220</v>
      </c>
      <c r="B19" s="283">
        <v>5.0999999999999996</v>
      </c>
      <c r="C19" s="23" t="s">
        <v>1221</v>
      </c>
      <c r="D19" s="49" t="s">
        <v>1222</v>
      </c>
      <c r="E19" s="49" t="s">
        <v>255</v>
      </c>
      <c r="F19" s="49" t="s">
        <v>67</v>
      </c>
      <c r="G19" s="253" t="s">
        <v>1223</v>
      </c>
      <c r="H19" s="284">
        <v>0.33329999999999999</v>
      </c>
      <c r="I19" s="285" t="s">
        <v>1224</v>
      </c>
      <c r="J19" s="286" t="s">
        <v>1225</v>
      </c>
      <c r="K19" s="28" t="s">
        <v>1226</v>
      </c>
      <c r="L19" s="287">
        <v>0.33329999999999999</v>
      </c>
      <c r="M19" s="288" t="s">
        <v>1227</v>
      </c>
      <c r="N19" s="289" t="s">
        <v>1228</v>
      </c>
      <c r="O19" s="290">
        <v>0.66659999999999997</v>
      </c>
      <c r="P19" s="285" t="s">
        <v>1229</v>
      </c>
      <c r="Q19" s="291" t="s">
        <v>1230</v>
      </c>
      <c r="R19" s="59" t="s">
        <v>1231</v>
      </c>
      <c r="S19" s="287">
        <v>0.66659999999999997</v>
      </c>
      <c r="T19" s="288" t="s">
        <v>1232</v>
      </c>
      <c r="U19" s="292" t="s">
        <v>1233</v>
      </c>
      <c r="V19" s="272">
        <v>1</v>
      </c>
      <c r="W19" s="293" t="s">
        <v>1234</v>
      </c>
      <c r="X19" s="294" t="s">
        <v>1235</v>
      </c>
      <c r="Y19" s="35" t="s">
        <v>420</v>
      </c>
      <c r="Z19" s="295"/>
      <c r="AA19" s="288"/>
      <c r="AB19" s="296"/>
    </row>
    <row r="20" spans="1:28" ht="45" customHeight="1">
      <c r="A20" s="151"/>
      <c r="B20" s="151"/>
      <c r="C20" s="151"/>
      <c r="D20" s="151"/>
      <c r="E20" s="151"/>
      <c r="F20" s="151"/>
      <c r="G20" s="112" t="s">
        <v>268</v>
      </c>
      <c r="H20" s="212">
        <f>IFERROR(AVERAGE(H5:H19),"")</f>
        <v>0.25732666666666665</v>
      </c>
      <c r="I20" s="211"/>
      <c r="J20" s="211"/>
      <c r="K20" s="112" t="s">
        <v>269</v>
      </c>
      <c r="L20" s="212">
        <f>IFERROR(AVERAGE(L5:L19),"")</f>
        <v>0.25553999999999999</v>
      </c>
      <c r="M20" s="151"/>
      <c r="N20" s="112" t="s">
        <v>268</v>
      </c>
      <c r="O20" s="212">
        <f>IFERROR(AVERAGE(O5:O19),"")</f>
        <v>0.6320933333333334</v>
      </c>
      <c r="P20" s="211"/>
      <c r="Q20" s="211"/>
      <c r="R20" s="112" t="s">
        <v>269</v>
      </c>
      <c r="S20" s="212">
        <f>IFERROR(AVERAGE(S5:S19),"")</f>
        <v>0.46942</v>
      </c>
      <c r="T20" s="151"/>
      <c r="U20" s="112" t="s">
        <v>268</v>
      </c>
      <c r="V20" s="212">
        <f>IFERROR(AVERAGE(V5:V19),"")</f>
        <v>0.96666666666666667</v>
      </c>
      <c r="W20" s="211"/>
      <c r="X20" s="211"/>
      <c r="Y20" s="112" t="s">
        <v>269</v>
      </c>
      <c r="Z20" s="212" t="str">
        <f>IFERROR(AVERAGE(Z5:Z19),"")</f>
        <v/>
      </c>
      <c r="AA20" s="151"/>
      <c r="AB20" s="112" t="s">
        <v>268</v>
      </c>
    </row>
    <row r="21" spans="1:28" ht="45" customHeight="1">
      <c r="A21" s="151"/>
      <c r="B21" s="151"/>
      <c r="C21" s="151"/>
      <c r="D21" s="151"/>
      <c r="E21" s="151"/>
      <c r="F21" s="151"/>
      <c r="G21" s="151"/>
      <c r="H21" s="151"/>
      <c r="I21" s="151"/>
      <c r="J21" s="151"/>
      <c r="K21" s="151"/>
      <c r="L21" s="151"/>
      <c r="M21" s="151"/>
      <c r="N21" s="151"/>
      <c r="O21" s="151"/>
      <c r="P21" s="151"/>
      <c r="Q21" s="211"/>
      <c r="R21" s="211"/>
      <c r="S21" s="211"/>
      <c r="T21" s="151"/>
      <c r="U21" s="211"/>
      <c r="V21" s="211"/>
      <c r="W21" s="211"/>
      <c r="X21" s="211"/>
      <c r="Y21" s="151"/>
      <c r="Z21" s="151"/>
      <c r="AA21" s="151"/>
      <c r="AB21" s="151"/>
    </row>
    <row r="22" spans="1:28" ht="12"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row>
    <row r="23" spans="1:28" ht="12"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8.75" customHeight="1">
      <c r="A25" s="151"/>
      <c r="B25" s="151"/>
      <c r="C25" s="151"/>
      <c r="D25" s="151"/>
      <c r="E25" s="151"/>
      <c r="F25" s="151"/>
      <c r="G25" s="151"/>
      <c r="H25" s="409" t="s">
        <v>270</v>
      </c>
      <c r="I25" s="389"/>
      <c r="J25" s="393" t="s">
        <v>1236</v>
      </c>
      <c r="K25" s="394"/>
      <c r="L25" s="394"/>
      <c r="M25" s="394"/>
      <c r="N25" s="395"/>
      <c r="O25" s="409" t="s">
        <v>272</v>
      </c>
      <c r="P25" s="389"/>
      <c r="Q25" s="393" t="s">
        <v>1237</v>
      </c>
      <c r="R25" s="394"/>
      <c r="S25" s="394"/>
      <c r="T25" s="394"/>
      <c r="U25" s="395"/>
      <c r="V25" s="409" t="s">
        <v>274</v>
      </c>
      <c r="W25" s="389"/>
      <c r="X25" s="393"/>
      <c r="Y25" s="394"/>
      <c r="Z25" s="394"/>
      <c r="AA25" s="394"/>
      <c r="AB25" s="395"/>
    </row>
    <row r="26" spans="1:28" ht="18.75" customHeight="1">
      <c r="A26" s="151"/>
      <c r="B26" s="151"/>
      <c r="C26" s="151"/>
      <c r="D26" s="151"/>
      <c r="E26" s="151"/>
      <c r="F26" s="151"/>
      <c r="G26" s="151"/>
      <c r="H26" s="390"/>
      <c r="I26" s="360"/>
      <c r="J26" s="358"/>
      <c r="K26" s="359"/>
      <c r="L26" s="359"/>
      <c r="M26" s="359"/>
      <c r="N26" s="396"/>
      <c r="O26" s="390"/>
      <c r="P26" s="360"/>
      <c r="Q26" s="358"/>
      <c r="R26" s="359"/>
      <c r="S26" s="359"/>
      <c r="T26" s="359"/>
      <c r="U26" s="396"/>
      <c r="V26" s="390"/>
      <c r="W26" s="360"/>
      <c r="X26" s="358"/>
      <c r="Y26" s="359"/>
      <c r="Z26" s="359"/>
      <c r="AA26" s="359"/>
      <c r="AB26" s="396"/>
    </row>
    <row r="27" spans="1:28" ht="18.75" customHeight="1">
      <c r="A27" s="151"/>
      <c r="B27" s="151"/>
      <c r="C27" s="151"/>
      <c r="D27" s="151"/>
      <c r="E27" s="151"/>
      <c r="F27" s="151"/>
      <c r="G27" s="151"/>
      <c r="H27" s="390"/>
      <c r="I27" s="360"/>
      <c r="J27" s="358"/>
      <c r="K27" s="359"/>
      <c r="L27" s="359"/>
      <c r="M27" s="359"/>
      <c r="N27" s="396"/>
      <c r="O27" s="390"/>
      <c r="P27" s="360"/>
      <c r="Q27" s="358"/>
      <c r="R27" s="359"/>
      <c r="S27" s="359"/>
      <c r="T27" s="359"/>
      <c r="U27" s="396"/>
      <c r="V27" s="390"/>
      <c r="W27" s="360"/>
      <c r="X27" s="358"/>
      <c r="Y27" s="359"/>
      <c r="Z27" s="359"/>
      <c r="AA27" s="359"/>
      <c r="AB27" s="396"/>
    </row>
    <row r="28" spans="1:28" ht="18.75" customHeight="1">
      <c r="A28" s="151"/>
      <c r="B28" s="151"/>
      <c r="C28" s="151"/>
      <c r="D28" s="151"/>
      <c r="E28" s="151"/>
      <c r="F28" s="151"/>
      <c r="G28" s="151"/>
      <c r="H28" s="390"/>
      <c r="I28" s="360"/>
      <c r="J28" s="358"/>
      <c r="K28" s="359"/>
      <c r="L28" s="359"/>
      <c r="M28" s="359"/>
      <c r="N28" s="396"/>
      <c r="O28" s="390"/>
      <c r="P28" s="360"/>
      <c r="Q28" s="358"/>
      <c r="R28" s="359"/>
      <c r="S28" s="359"/>
      <c r="T28" s="359"/>
      <c r="U28" s="396"/>
      <c r="V28" s="390"/>
      <c r="W28" s="360"/>
      <c r="X28" s="358"/>
      <c r="Y28" s="359"/>
      <c r="Z28" s="359"/>
      <c r="AA28" s="359"/>
      <c r="AB28" s="396"/>
    </row>
    <row r="29" spans="1:28" ht="18.75" customHeight="1">
      <c r="A29" s="151"/>
      <c r="B29" s="151"/>
      <c r="C29" s="151"/>
      <c r="D29" s="151"/>
      <c r="E29" s="151"/>
      <c r="F29" s="151"/>
      <c r="G29" s="151"/>
      <c r="H29" s="390"/>
      <c r="I29" s="360"/>
      <c r="J29" s="358"/>
      <c r="K29" s="359"/>
      <c r="L29" s="359"/>
      <c r="M29" s="359"/>
      <c r="N29" s="396"/>
      <c r="O29" s="390"/>
      <c r="P29" s="360"/>
      <c r="Q29" s="358"/>
      <c r="R29" s="359"/>
      <c r="S29" s="359"/>
      <c r="T29" s="359"/>
      <c r="U29" s="396"/>
      <c r="V29" s="390"/>
      <c r="W29" s="360"/>
      <c r="X29" s="358"/>
      <c r="Y29" s="359"/>
      <c r="Z29" s="359"/>
      <c r="AA29" s="359"/>
      <c r="AB29" s="396"/>
    </row>
    <row r="30" spans="1:28" ht="39" customHeight="1">
      <c r="A30" s="151"/>
      <c r="B30" s="151"/>
      <c r="C30" s="151"/>
      <c r="D30" s="151"/>
      <c r="E30" s="151"/>
      <c r="F30" s="151"/>
      <c r="G30" s="151"/>
      <c r="H30" s="391"/>
      <c r="I30" s="392"/>
      <c r="J30" s="397"/>
      <c r="K30" s="398"/>
      <c r="L30" s="398"/>
      <c r="M30" s="398"/>
      <c r="N30" s="399"/>
      <c r="O30" s="391"/>
      <c r="P30" s="392"/>
      <c r="Q30" s="397"/>
      <c r="R30" s="398"/>
      <c r="S30" s="398"/>
      <c r="T30" s="398"/>
      <c r="U30" s="399"/>
      <c r="V30" s="391"/>
      <c r="W30" s="392"/>
      <c r="X30" s="397"/>
      <c r="Y30" s="398"/>
      <c r="Z30" s="398"/>
      <c r="AA30" s="398"/>
      <c r="AB30" s="399"/>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2"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2"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2"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2"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2"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2"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2"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4.2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4.2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4.2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4.2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4.2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4.2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4.2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8"/>
    <mergeCell ref="A9:A12"/>
    <mergeCell ref="A13:A15"/>
    <mergeCell ref="A16:A18"/>
    <mergeCell ref="H25:I30"/>
    <mergeCell ref="F2:F4"/>
    <mergeCell ref="G2:G4"/>
    <mergeCell ref="Q25:U30"/>
    <mergeCell ref="V25:W30"/>
    <mergeCell ref="X25:AB30"/>
    <mergeCell ref="J25:N30"/>
    <mergeCell ref="O25:P30"/>
    <mergeCell ref="H2:N2"/>
    <mergeCell ref="O2:U2"/>
    <mergeCell ref="V2:AB2"/>
    <mergeCell ref="H3:J3"/>
    <mergeCell ref="L3:N3"/>
    <mergeCell ref="O3:Q3"/>
    <mergeCell ref="S3:U3"/>
    <mergeCell ref="V3:X3"/>
    <mergeCell ref="Z3:AB3"/>
    <mergeCell ref="A2:A4"/>
    <mergeCell ref="B2:B4"/>
    <mergeCell ref="C2:C4"/>
    <mergeCell ref="D2:D4"/>
    <mergeCell ref="E2:E4"/>
  </mergeCells>
  <hyperlinks>
    <hyperlink ref="U5" r:id="rId1"/>
    <hyperlink ref="X5" r:id="rId2"/>
    <hyperlink ref="N6" r:id="rId3"/>
    <hyperlink ref="Q6" r:id="rId4"/>
    <hyperlink ref="U6" r:id="rId5"/>
    <hyperlink ref="X6" r:id="rId6"/>
    <hyperlink ref="N7" r:id="rId7"/>
    <hyperlink ref="Q7" r:id="rId8"/>
    <hyperlink ref="U7" r:id="rId9"/>
    <hyperlink ref="Q8" r:id="rId10"/>
    <hyperlink ref="U8" r:id="rId11"/>
    <hyperlink ref="J9" r:id="rId12"/>
    <hyperlink ref="N9" r:id="rId13"/>
    <hyperlink ref="U9" r:id="rId14"/>
    <hyperlink ref="J10" r:id="rId15"/>
    <hyperlink ref="N10" r:id="rId16"/>
    <hyperlink ref="U10" r:id="rId17"/>
    <hyperlink ref="X10" r:id="rId18"/>
    <hyperlink ref="U11" r:id="rId19" location="gid=1158005372"/>
    <hyperlink ref="X11" r:id="rId20"/>
    <hyperlink ref="Q12" r:id="rId21"/>
    <hyperlink ref="U12" r:id="rId22"/>
    <hyperlink ref="U13" r:id="rId23"/>
    <hyperlink ref="N14" r:id="rId24"/>
    <hyperlink ref="U14" r:id="rId25"/>
    <hyperlink ref="X14" r:id="rId26"/>
    <hyperlink ref="N15" r:id="rId27"/>
    <hyperlink ref="U15" r:id="rId28"/>
    <hyperlink ref="N16" r:id="rId29"/>
    <hyperlink ref="U16" r:id="rId30"/>
    <hyperlink ref="J17" r:id="rId31"/>
    <hyperlink ref="N17" r:id="rId32"/>
    <hyperlink ref="Q17" r:id="rId33"/>
    <hyperlink ref="U17" r:id="rId34"/>
    <hyperlink ref="X17" r:id="rId35"/>
    <hyperlink ref="U18" r:id="rId36"/>
    <hyperlink ref="J19" r:id="rId37"/>
    <hyperlink ref="U19" r:id="rId38"/>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Narda Cristina Natagaima Lopez</cp:lastModifiedBy>
  <dcterms:created xsi:type="dcterms:W3CDTF">2018-01-23T16:05:16Z</dcterms:created>
  <dcterms:modified xsi:type="dcterms:W3CDTF">2025-03-20T20:52:59Z</dcterms:modified>
</cp:coreProperties>
</file>