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IDIGER\OAP\PLANES\PLAN ESTRATEGICO DE TALENTO HUMANO\"/>
    </mc:Choice>
  </mc:AlternateContent>
  <xr:revisionPtr revIDLastSave="0" documentId="13_ncr:1_{5621D56E-9D19-452B-81A3-30283162A5A3}" xr6:coauthVersionLast="47" xr6:coauthVersionMax="47" xr10:uidLastSave="{00000000-0000-0000-0000-000000000000}"/>
  <bookViews>
    <workbookView xWindow="-96" yWindow="-96" windowWidth="19392" windowHeight="10392" tabRatio="769" xr2:uid="{00000000-000D-0000-FFFF-FFFF00000000}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_xlnm._FilterDatabase" localSheetId="0" hidden="1">'Plan de Acción 2024'!$A$10:$CW$33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F50" i="8"/>
  <c r="E50" i="8"/>
  <c r="D50" i="8"/>
  <c r="B50" i="8"/>
  <c r="F49" i="8"/>
  <c r="E49" i="8"/>
  <c r="D49" i="8"/>
  <c r="B49" i="8"/>
  <c r="F47" i="8"/>
  <c r="E47" i="8"/>
  <c r="D47" i="8"/>
  <c r="B47" i="8"/>
  <c r="F46" i="8"/>
  <c r="E46" i="8"/>
  <c r="D46" i="8"/>
  <c r="B46" i="8"/>
  <c r="F45" i="8"/>
  <c r="E45" i="8"/>
  <c r="D45" i="8"/>
  <c r="B45" i="8"/>
  <c r="F44" i="8"/>
  <c r="E44" i="8"/>
  <c r="D44" i="8"/>
  <c r="B44" i="8"/>
  <c r="F43" i="8"/>
  <c r="E43" i="8"/>
  <c r="D43" i="8"/>
  <c r="B43" i="8"/>
  <c r="F41" i="8"/>
  <c r="E41" i="8"/>
  <c r="D41" i="8"/>
  <c r="B41" i="8"/>
  <c r="F39" i="8" l="1"/>
  <c r="E39" i="8"/>
  <c r="D39" i="8"/>
  <c r="B39" i="8"/>
  <c r="F38" i="8"/>
  <c r="E38" i="8"/>
  <c r="D38" i="8"/>
  <c r="B38" i="8"/>
  <c r="F37" i="8"/>
  <c r="E37" i="8"/>
  <c r="D37" i="8"/>
  <c r="B37" i="8"/>
  <c r="F36" i="8"/>
  <c r="E36" i="8"/>
  <c r="D36" i="8"/>
  <c r="B36" i="8"/>
  <c r="F35" i="8"/>
  <c r="E35" i="8"/>
  <c r="D35" i="8"/>
  <c r="B35" i="8"/>
  <c r="F33" i="8"/>
  <c r="E33" i="8"/>
  <c r="D33" i="8"/>
  <c r="B33" i="8"/>
  <c r="F32" i="8"/>
  <c r="E32" i="8"/>
  <c r="D32" i="8"/>
  <c r="B32" i="8"/>
  <c r="F30" i="8" l="1"/>
  <c r="E30" i="8"/>
  <c r="D30" i="8"/>
  <c r="B30" i="8"/>
  <c r="F29" i="8"/>
  <c r="E29" i="8"/>
  <c r="D29" i="8"/>
  <c r="B29" i="8"/>
  <c r="F28" i="8"/>
  <c r="E28" i="8"/>
  <c r="D28" i="8"/>
  <c r="B28" i="8"/>
  <c r="F27" i="8"/>
  <c r="E27" i="8"/>
  <c r="D27" i="8"/>
  <c r="B27" i="8"/>
  <c r="F26" i="8"/>
  <c r="E26" i="8"/>
  <c r="D26" i="8"/>
  <c r="B26" i="8"/>
  <c r="F25" i="8"/>
  <c r="E25" i="8"/>
  <c r="D25" i="8"/>
  <c r="B25" i="8"/>
  <c r="F24" i="8"/>
  <c r="E24" i="8"/>
  <c r="D24" i="8"/>
  <c r="B24" i="8"/>
  <c r="F23" i="8"/>
  <c r="E23" i="8"/>
  <c r="D23" i="8"/>
  <c r="B23" i="8"/>
  <c r="F22" i="8"/>
  <c r="E22" i="8"/>
  <c r="D22" i="8"/>
  <c r="B22" i="8"/>
  <c r="F21" i="8"/>
  <c r="E21" i="8"/>
  <c r="D21" i="8"/>
  <c r="B21" i="8"/>
  <c r="F20" i="8"/>
  <c r="E20" i="8"/>
  <c r="D20" i="8"/>
  <c r="B20" i="8"/>
  <c r="F18" i="8" l="1"/>
  <c r="E18" i="8"/>
  <c r="D18" i="8"/>
  <c r="B18" i="8"/>
  <c r="F17" i="8"/>
  <c r="E17" i="8"/>
  <c r="D17" i="8"/>
  <c r="B17" i="8"/>
  <c r="F16" i="8"/>
  <c r="E16" i="8"/>
  <c r="D16" i="8"/>
  <c r="B16" i="8"/>
  <c r="F15" i="8"/>
  <c r="E15" i="8"/>
  <c r="D15" i="8"/>
  <c r="B15" i="8"/>
  <c r="F14" i="8"/>
  <c r="E14" i="8"/>
  <c r="D14" i="8"/>
  <c r="B14" i="8"/>
  <c r="F13" i="8"/>
  <c r="E13" i="8"/>
  <c r="D13" i="8"/>
  <c r="B13" i="8"/>
  <c r="F12" i="8"/>
  <c r="E12" i="8"/>
  <c r="D12" i="8"/>
  <c r="B12" i="8"/>
  <c r="F11" i="8"/>
  <c r="E11" i="8"/>
  <c r="B11" i="8"/>
  <c r="F10" i="8"/>
  <c r="E10" i="8"/>
  <c r="D10" i="8"/>
  <c r="B10" i="8"/>
  <c r="F9" i="8"/>
  <c r="S51" i="8"/>
  <c r="O51" i="8"/>
  <c r="K51" i="8"/>
  <c r="G51" i="8"/>
  <c r="E9" i="8" l="1"/>
  <c r="D9" i="8" l="1"/>
  <c r="B9" i="8"/>
</calcChain>
</file>

<file path=xl/sharedStrings.xml><?xml version="1.0" encoding="utf-8"?>
<sst xmlns="http://schemas.openxmlformats.org/spreadsheetml/2006/main" count="322" uniqueCount="185">
  <si>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</si>
  <si>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</si>
  <si>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</si>
  <si>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</si>
  <si>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</si>
  <si>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</si>
  <si>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</si>
  <si>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</si>
  <si>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</si>
  <si>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</si>
  <si>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</si>
  <si>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</si>
  <si>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</si>
  <si>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</si>
  <si>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</si>
  <si>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</si>
  <si>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</si>
  <si>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</si>
  <si>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</si>
  <si>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</si>
  <si>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</si>
  <si>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</si>
  <si>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</si>
  <si>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</si>
  <si>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</si>
  <si>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</si>
  <si>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</si>
  <si>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</si>
  <si>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</si>
  <si>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</si>
  <si>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</si>
  <si>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</si>
  <si>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</si>
  <si>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</si>
  <si>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</si>
  <si>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</si>
  <si>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</si>
  <si>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</si>
  <si>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</si>
  <si>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</si>
  <si>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</si>
  <si>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</si>
  <si>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</si>
  <si>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</si>
  <si>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</si>
  <si>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</si>
  <si>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</si>
  <si>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</si>
  <si>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</si>
  <si>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</si>
  <si>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</si>
  <si>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Página: </t>
    </r>
    <r>
      <rPr>
        <sz val="10"/>
        <color theme="1"/>
        <rFont val="Arial"/>
        <family val="2"/>
      </rPr>
      <t>2 de 2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</si>
  <si>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</si>
  <si>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</si>
  <si>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</si>
  <si>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</si>
  <si>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Actividades deportivas, recreativas y de esparcimiento cultural</t>
  </si>
  <si>
    <t>Hábitos y estilos de vida saludable</t>
  </si>
  <si>
    <t>Divulgar el programa servimos y programa distrital</t>
  </si>
  <si>
    <t>Vincular estudiantes por medio de prácticas profesionales a través del programa Estado Joven o en la modalidad de convenio</t>
  </si>
  <si>
    <t>Analizar semestralmente la información que da cuenta de las razones de retiro, generando insumos para el plan de previsión del talento humano</t>
  </si>
  <si>
    <t>Fortalecer la competencia gerencia</t>
  </si>
  <si>
    <t>Fortalecer a los gestores de integridad</t>
  </si>
  <si>
    <t>Identificar la cultura organizacional para generar acciones de intervención</t>
  </si>
  <si>
    <t>Monitoreo de la declaración de conflictos de interés</t>
  </si>
  <si>
    <t>Monitoreo de la Declaración de Bienes y Rentas</t>
  </si>
  <si>
    <t>Consolidar y crear repositorio de información</t>
  </si>
  <si>
    <t>PLAN ANUAL DE VACANTES</t>
  </si>
  <si>
    <t>Apropiación de recursos para el concurso público de méritos</t>
  </si>
  <si>
    <t>Subdirección Corporativa - Gestión Talento Humano</t>
  </si>
  <si>
    <t>Ajuste al Manual Especifico de Funciones y Competencias Laborales</t>
  </si>
  <si>
    <t>Planeación de la Convocatoria</t>
  </si>
  <si>
    <t>Comunicaciones CNSC</t>
  </si>
  <si>
    <t>PLAN DE PREVISION DE RECURSO HUMANO</t>
  </si>
  <si>
    <t>Certificados de inexistencia</t>
  </si>
  <si>
    <t>CALIDAD</t>
  </si>
  <si>
    <t>Gestión Talento Humano</t>
  </si>
  <si>
    <t xml:space="preserve"> Talento Humano</t>
  </si>
  <si>
    <t>Talento Humano</t>
  </si>
  <si>
    <t xml:space="preserve">Implementar la transferencia del conocimiento de los servidores que se retiran
</t>
  </si>
  <si>
    <t>Matriz autodiagnóstico de gestión estratégica de talento humano</t>
  </si>
  <si>
    <t xml:space="preserve">Provisión de empleo(s) por  encargo o nombramiento  provisional </t>
  </si>
  <si>
    <t>I-22</t>
  </si>
  <si>
    <t>P-12G-I-26</t>
  </si>
  <si>
    <t>P - 1
D-29</t>
  </si>
  <si>
    <t>D-37</t>
  </si>
  <si>
    <t xml:space="preserve">P-12B
D-37
</t>
  </si>
  <si>
    <t>D-38</t>
  </si>
  <si>
    <t>G-39 
3H-39</t>
  </si>
  <si>
    <t>D-39G
D-39O</t>
  </si>
  <si>
    <t>D-43</t>
  </si>
  <si>
    <t>D-44</t>
  </si>
  <si>
    <t xml:space="preserve">D-39Q
</t>
  </si>
  <si>
    <t>P-12G -I27
D-50</t>
  </si>
  <si>
    <t>P-12H
L- 39
M-39
D-51</t>
  </si>
  <si>
    <t>P-10-17
D-55</t>
  </si>
  <si>
    <t>R - DESVINCULACION ASISTIDA</t>
  </si>
  <si>
    <t>R-60</t>
  </si>
  <si>
    <t>INGRESO - PROVISION DE EMPELOS</t>
  </si>
  <si>
    <t>D-39</t>
  </si>
  <si>
    <t>R-63,64,65</t>
  </si>
  <si>
    <t>AUTODIAGNÓSTICO PARA LA GESTIÓN DE CONFLICTO DE INTERESES</t>
  </si>
  <si>
    <t>AUTODIAGNÓSTICO DE GESTIÓN CÓDIGO DE INTEGRIDAD</t>
  </si>
  <si>
    <t>Ejecutar el Plan de gestión del Código de integridad</t>
  </si>
  <si>
    <t>Condiciones institucionales idóneas para la implementación y gestión del Código de Integridad</t>
  </si>
  <si>
    <t>d-39I
D-39G</t>
  </si>
  <si>
    <t>P-12D</t>
  </si>
  <si>
    <t>Subdirección Corporativa - Gestión del Talento Humano</t>
  </si>
  <si>
    <t>Fortalecer el Talento Humano del IDIGER, mediante la implementación de políticas, estrategias y mecanismos, que contribuyan al desarrollo integral de los servidores/as públicos en el ciclo de vida laboral, fomentando la calidad en la prestación del servicio, en concordancia con la estrategia institucional.</t>
  </si>
  <si>
    <t>CRECIMIENTO</t>
  </si>
  <si>
    <t>Promover actividades relacionadas con el código de integridad</t>
  </si>
  <si>
    <t>Implementar estrategia de inducción para los servidores públicos que ingresen a la entidad</t>
  </si>
  <si>
    <t>Implementar programa de desvinculación asistida</t>
  </si>
  <si>
    <t>Matriz autodiagnóstico de gestión estratégica de talento humano
Informe de riesgo psicosocial</t>
  </si>
  <si>
    <t>Un (1) manual de funciones actualizado</t>
  </si>
  <si>
    <t>Estudio técnico</t>
  </si>
  <si>
    <t>Revisión de Listas de elegibles</t>
  </si>
  <si>
    <t>Provisión vacantes definitivas</t>
  </si>
  <si>
    <t>Nombramientos en periodo de prueba y actas de posesión</t>
  </si>
  <si>
    <t>Seguimiento contratación vs perfiles manuales de funciones</t>
  </si>
  <si>
    <t>Nombramientos  y actas de posesión</t>
  </si>
  <si>
    <t>Actividades(s)</t>
  </si>
  <si>
    <t>Fecha Máxima de Entrega
(de/mm/aaaa)</t>
  </si>
  <si>
    <t>Política(s) MIPG que Cumple</t>
  </si>
  <si>
    <t>Criterio (Detalle el Código, Ítem, Numeral o Descripción del Criterio)</t>
  </si>
  <si>
    <t>Realizar entrevistas de retiro a exfuncionarios</t>
  </si>
  <si>
    <t xml:space="preserve">
D-60
D-61</t>
  </si>
  <si>
    <t>ANÁLISIS DE DATOS</t>
  </si>
  <si>
    <t>SERVICIO</t>
  </si>
  <si>
    <t>LA FELICIDAD NOS HACE PRODUCTIVO</t>
  </si>
  <si>
    <t>12F</t>
  </si>
  <si>
    <t>Elaborar un Plan de Capacitación Institucional  conforme a los lineamientos del Plan Nacional de capacitación</t>
  </si>
  <si>
    <t>D-37A
P-13</t>
  </si>
  <si>
    <t>D-45</t>
  </si>
  <si>
    <t xml:space="preserve">
D-50</t>
  </si>
  <si>
    <t>R64</t>
  </si>
  <si>
    <t>I-20</t>
  </si>
  <si>
    <t>Actualizar tablas de retención para la organización de las series de las  historias laborales.</t>
  </si>
  <si>
    <t>Tablas de retención  de historias laborales aprobadas y convalidadas por el archivo de Bogotá.</t>
  </si>
  <si>
    <t>INGRESO - PROVISION DE EMPLEOS</t>
  </si>
  <si>
    <t>Subdirección Corporativa - Gestión Documental</t>
  </si>
  <si>
    <t xml:space="preserve">Elaboración del plan de SST </t>
  </si>
  <si>
    <t>Fortalecimiento de Curso de Inducción y reinducción</t>
  </si>
  <si>
    <t>Realizar la evaluación de desempeño de los servidores públicos en los tiempos establecidos normativos, analizando sus resultados.</t>
  </si>
  <si>
    <t xml:space="preserve">Implementar actividades que brinden herramientas en el ciclo de los Pre pensionados
</t>
  </si>
  <si>
    <t>Plan SST (aplicar recomendaciones del informe de batería de riesgos psicosocial)</t>
  </si>
  <si>
    <t>Una (1) Caminata Ecológica
(Registro fotográfico/listado de asistencia)</t>
  </si>
  <si>
    <t>Una (1) Semana de la Salud
Una (1) actividad de manejo de estrés 
Una (1) actividad de manejo financiero
(Registro fotográfico/listado de asistencia)</t>
  </si>
  <si>
    <t>Dos (2) capacitaciones
(Listado de asistencia/PPT)</t>
  </si>
  <si>
    <t>Plan de Bienestar e incentivos ejecutado
(Cronograma de actividades con seguimiento y evidencias)</t>
  </si>
  <si>
    <t>Tres (3) socializaciones de los beneficios del Salario emocional
(Evidencia de socialización)</t>
  </si>
  <si>
    <t>Dos (2) divulgaciones 
(Evidencia de divulgación)</t>
  </si>
  <si>
    <t>Un (1) documento donde se establezca el tipo de convenio de prácticas laborales</t>
  </si>
  <si>
    <t>Relación de funcionarios retirardos con evidencia de entrevista de retiro</t>
  </si>
  <si>
    <t>Dos (2) informes de retiro 
I1: 30/06/2024
I2: 31/01/2025</t>
  </si>
  <si>
    <t>Un (1) taller de competencias gerenciales para Directivos
(Registro fotográfico/listado de asistencia)</t>
  </si>
  <si>
    <t>Plan Institucional de Capacitación publicado aprobado y publicado en transparencia
(Acta de aprobación en CIGD y captura de pantalla de publicación)</t>
  </si>
  <si>
    <t>Una (1) capacitación
(Listado de asistencia/PPT)</t>
  </si>
  <si>
    <t>Ejecutar 100% plan de Integridad
(Cronograma de actividades con seguimiento y evidencias)</t>
  </si>
  <si>
    <t>100% de los servidores públicos con curso de Inducción 
(Certificado de curso)
Un (1) documento guía de acogida de servidores públicos</t>
  </si>
  <si>
    <t>Actualizar modulo de inducción frente a cambios institucionales
(Evidencias de actualización)</t>
  </si>
  <si>
    <t xml:space="preserve">1 (un) informe del proceso de evaluación de desempeño </t>
  </si>
  <si>
    <t>Realizar Tres (3) actividades a prepensionados 
(Listado de asistencia/Registro fotográfico)</t>
  </si>
  <si>
    <t xml:space="preserve">Un (1) documento de programa elaborado y socializado
</t>
  </si>
  <si>
    <t>Tres (3) divulgaciones
(Evidencia de divulgación a través de cualquier medio de comunicación interno)</t>
  </si>
  <si>
    <t>Un (1) documento guía para la transferencia de conocimiento</t>
  </si>
  <si>
    <t>Dos (2) capacitaciones 
(Listado de asistencia/PPT o material utilizado)</t>
  </si>
  <si>
    <t>Incluir el eje de creación de valor de lo público en el PIC</t>
  </si>
  <si>
    <t>Un (1) documento de clima organizacional</t>
  </si>
  <si>
    <t xml:space="preserve">Actualizar el manual de funciones y competencias laborales conforme con las necesidades de la Entidad.
</t>
  </si>
  <si>
    <t>Fortalecer competencias esenciales para el teletrabajo</t>
  </si>
  <si>
    <t>Socializar los componentes del salario emocional</t>
  </si>
  <si>
    <t>Elaborar e implementar el Plan de Incentivos Anual en reconocimiento a la labor de los servidores de la entidad.</t>
  </si>
  <si>
    <t xml:space="preserve">Implementar estrategias que promuevan la participación de los servidores públicos en el programa de bilingüismo en la Entidad.
</t>
  </si>
  <si>
    <t>Cuatro  (4) informes estadísticos sobre la nómina</t>
  </si>
  <si>
    <t>Administración y estadísticas de nómina</t>
  </si>
  <si>
    <t xml:space="preserve">Dos (2) seguimientos a las situaciones de Conflicto de interés de contratistas y servidores – Ley 2013 de 2019 - </t>
  </si>
  <si>
    <t>Subdirección Corporativa - Gestión Talento Humano / Oficina Jurídica</t>
  </si>
  <si>
    <t>100% de servidores públicos con diligenciamiento de bienes y rentas en el SIDEAP</t>
  </si>
  <si>
    <t>Actualización mensual del SIDEAP
Carpetas en las NASS con la información de planes y demás situaciones administrativas de los servidores públicos</t>
  </si>
  <si>
    <t>Disponibilidad presupuestal
(Certificado)</t>
  </si>
  <si>
    <t>Actas o correos electrónicos, grabaciones , cargue de información en el aplicativo SIMO</t>
  </si>
  <si>
    <t>PLAN ESTRATEGICO DE TALENTO HUMANO - PETH</t>
  </si>
  <si>
    <t>PLAN DE PREVISIÓN DE RECURSOS HUMANOS</t>
  </si>
  <si>
    <t>ANÁLISIS 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</si>
</sst>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3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3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 wrapText="1"/>
      <protection hidden="1"/>
    </xf>
    <xf numFmtId="0" fontId="23" fillId="2" borderId="8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47"/>
  <sheetViews>
    <sheetView tabSelected="1" topLeftCell="A49" zoomScale="80" zoomScaleNormal="80" workbookViewId="0">
      <selection activeCell="C52" sqref="C52"/>
    </sheetView>
  </sheetViews>
  <sheetFormatPr baseColWidth="10" defaultColWidth="0" defaultRowHeight="14.4" zeroHeight="1" x14ac:dyDescent="0.55000000000000004"/>
  <cols>
    <col min="1" max="1" width="4" style="2" bestFit="1" customWidth="1"/>
    <col min="2" max="2" width="55.578125" style="2" customWidth="1"/>
    <col min="3" max="3" width="40.578125" style="2" customWidth="1"/>
    <col min="4" max="4" width="27.26171875" style="2" customWidth="1"/>
    <col min="5" max="5" width="17.83984375" style="2" customWidth="1"/>
    <col min="6" max="6" width="17.26171875" style="2" customWidth="1"/>
    <col min="7" max="7" width="43.41796875" style="2" customWidth="1"/>
    <col min="8" max="8" width="37.83984375" style="2" customWidth="1"/>
    <col min="9" max="9" width="5.83984375" style="1" hidden="1" customWidth="1"/>
    <col min="10" max="10" width="11.41796875" style="1" hidden="1" customWidth="1"/>
    <col min="11" max="33" width="0" style="1" hidden="1" customWidth="1"/>
    <col min="34" max="34" width="11.41796875" style="1" hidden="1" customWidth="1"/>
    <col min="35" max="37" width="0" style="1" hidden="1" customWidth="1"/>
    <col min="38" max="38" width="11.41796875" style="1" hidden="1" customWidth="1"/>
    <col min="39" max="57" width="0" style="1" hidden="1" customWidth="1"/>
    <col min="58" max="58" width="11.41796875" style="1" hidden="1" customWidth="1"/>
    <col min="59" max="81" width="0" style="1" hidden="1" customWidth="1"/>
    <col min="82" max="82" width="11.41796875" style="1" hidden="1" customWidth="1"/>
    <col min="83" max="85" width="0" style="1" hidden="1" customWidth="1"/>
    <col min="86" max="86" width="11.41796875" style="1" hidden="1" customWidth="1"/>
    <col min="87" max="102" width="0" style="1" hidden="1" customWidth="1"/>
    <col min="103" max="16384" width="11.41796875" style="1" hidden="1"/>
  </cols>
  <sheetData>
    <row r="1" spans="1:10" ht="16.5" customHeight="1" x14ac:dyDescent="0.55000000000000004">
      <c r="A1" s="52"/>
      <c r="B1" s="53"/>
      <c r="C1" s="49" t="s">
        <v>182</v>
      </c>
      <c r="D1" s="49"/>
      <c r="E1" s="49"/>
      <c r="F1" s="49"/>
      <c r="G1" s="49"/>
      <c r="H1" s="10" t="s">
        <v>50</v>
      </c>
    </row>
    <row r="2" spans="1:10" ht="16.5" customHeight="1" x14ac:dyDescent="0.55000000000000004">
      <c r="A2" s="54"/>
      <c r="B2" s="55"/>
      <c r="C2" s="49"/>
      <c r="D2" s="49"/>
      <c r="E2" s="49"/>
      <c r="F2" s="49"/>
      <c r="G2" s="49"/>
      <c r="H2" s="10" t="s">
        <v>52</v>
      </c>
    </row>
    <row r="3" spans="1:10" ht="16.5" customHeight="1" x14ac:dyDescent="0.55000000000000004">
      <c r="A3" s="54"/>
      <c r="B3" s="55"/>
      <c r="C3" s="49"/>
      <c r="D3" s="49"/>
      <c r="E3" s="49"/>
      <c r="F3" s="49"/>
      <c r="G3" s="49"/>
      <c r="H3" s="10" t="s">
        <v>48</v>
      </c>
    </row>
    <row r="4" spans="1:10" ht="15" customHeight="1" x14ac:dyDescent="0.55000000000000004">
      <c r="A4" s="56"/>
      <c r="B4" s="57"/>
      <c r="C4" s="49"/>
      <c r="D4" s="49"/>
      <c r="E4" s="49"/>
      <c r="F4" s="49"/>
      <c r="G4" s="49"/>
      <c r="H4" s="10" t="s">
        <v>49</v>
      </c>
    </row>
    <row r="5" spans="1:10" x14ac:dyDescent="0.55000000000000004">
      <c r="A5" s="64"/>
      <c r="B5" s="64"/>
      <c r="C5" s="64"/>
      <c r="D5" s="64"/>
      <c r="E5" s="64"/>
      <c r="F5" s="64"/>
      <c r="G5" s="64"/>
      <c r="H5" s="64"/>
      <c r="I5" s="3"/>
      <c r="J5" s="4"/>
    </row>
    <row r="6" spans="1:10" ht="20.25" customHeight="1" x14ac:dyDescent="0.55000000000000004">
      <c r="A6" s="61" t="s">
        <v>34</v>
      </c>
      <c r="B6" s="62"/>
      <c r="C6" s="65">
        <v>2024</v>
      </c>
      <c r="D6" s="65"/>
      <c r="E6" s="65"/>
      <c r="F6" s="65"/>
      <c r="G6" s="65"/>
      <c r="H6" s="65"/>
      <c r="I6" s="3"/>
      <c r="J6" s="4"/>
    </row>
    <row r="7" spans="1:10" ht="20.25" customHeight="1" x14ac:dyDescent="0.55000000000000004">
      <c r="A7" s="61" t="s">
        <v>33</v>
      </c>
      <c r="B7" s="62"/>
      <c r="C7" s="65" t="s">
        <v>107</v>
      </c>
      <c r="D7" s="65"/>
      <c r="E7" s="65"/>
      <c r="F7" s="65"/>
      <c r="G7" s="65"/>
      <c r="H7" s="65"/>
      <c r="I7" s="3"/>
      <c r="J7" s="4"/>
    </row>
    <row r="8" spans="1:10" ht="54.75" customHeight="1" x14ac:dyDescent="0.55000000000000004">
      <c r="A8" s="61" t="s">
        <v>32</v>
      </c>
      <c r="B8" s="62"/>
      <c r="C8" s="63" t="s">
        <v>108</v>
      </c>
      <c r="D8" s="63"/>
      <c r="E8" s="63"/>
      <c r="F8" s="63"/>
      <c r="G8" s="63"/>
      <c r="H8" s="63"/>
      <c r="I8" s="3"/>
      <c r="J8" s="4"/>
    </row>
    <row r="9" spans="1:10" ht="15" customHeight="1" x14ac:dyDescent="0.55000000000000004">
      <c r="A9" s="58" t="s">
        <v>17</v>
      </c>
      <c r="B9" s="60" t="s">
        <v>121</v>
      </c>
      <c r="C9" s="50" t="s">
        <v>35</v>
      </c>
      <c r="D9" s="50" t="s">
        <v>36</v>
      </c>
      <c r="E9" s="50" t="s">
        <v>122</v>
      </c>
      <c r="F9" s="50" t="s">
        <v>123</v>
      </c>
      <c r="G9" s="50" t="s">
        <v>54</v>
      </c>
      <c r="H9" s="50" t="s">
        <v>124</v>
      </c>
    </row>
    <row r="10" spans="1:10" ht="33" customHeight="1" x14ac:dyDescent="0.55000000000000004">
      <c r="A10" s="59"/>
      <c r="B10" s="60"/>
      <c r="C10" s="51"/>
      <c r="D10" s="51"/>
      <c r="E10" s="51"/>
      <c r="F10" s="51"/>
      <c r="G10" s="51"/>
      <c r="H10" s="51"/>
    </row>
    <row r="11" spans="1:10" ht="25.5" customHeight="1" x14ac:dyDescent="0.55000000000000004">
      <c r="A11" s="66" t="s">
        <v>129</v>
      </c>
      <c r="B11" s="66"/>
      <c r="C11" s="66"/>
      <c r="D11" s="66"/>
      <c r="E11" s="66"/>
      <c r="F11" s="66"/>
      <c r="G11" s="66"/>
      <c r="H11" s="67"/>
    </row>
    <row r="12" spans="1:10" ht="50.1" customHeight="1" x14ac:dyDescent="0.55000000000000004">
      <c r="A12" s="27">
        <v>1</v>
      </c>
      <c r="B12" s="30" t="s">
        <v>141</v>
      </c>
      <c r="C12" s="31" t="s">
        <v>145</v>
      </c>
      <c r="D12" s="32" t="s">
        <v>69</v>
      </c>
      <c r="E12" s="33">
        <v>45322</v>
      </c>
      <c r="F12" s="34" t="s">
        <v>76</v>
      </c>
      <c r="G12" s="34" t="s">
        <v>80</v>
      </c>
      <c r="H12" s="34" t="s">
        <v>106</v>
      </c>
    </row>
    <row r="13" spans="1:10" ht="50.1" customHeight="1" x14ac:dyDescent="0.55000000000000004">
      <c r="A13" s="27">
        <v>2</v>
      </c>
      <c r="B13" s="30" t="s">
        <v>56</v>
      </c>
      <c r="C13" s="32" t="s">
        <v>146</v>
      </c>
      <c r="D13" s="32" t="s">
        <v>69</v>
      </c>
      <c r="E13" s="33">
        <v>45657</v>
      </c>
      <c r="F13" s="34" t="s">
        <v>76</v>
      </c>
      <c r="G13" s="34" t="s">
        <v>80</v>
      </c>
      <c r="H13" s="34" t="s">
        <v>88</v>
      </c>
    </row>
    <row r="14" spans="1:10" ht="64.150000000000006" customHeight="1" x14ac:dyDescent="0.55000000000000004">
      <c r="A14" s="27">
        <v>3</v>
      </c>
      <c r="B14" s="30" t="s">
        <v>57</v>
      </c>
      <c r="C14" s="32" t="s">
        <v>147</v>
      </c>
      <c r="D14" s="32" t="s">
        <v>69</v>
      </c>
      <c r="E14" s="33">
        <v>45657</v>
      </c>
      <c r="F14" s="34" t="s">
        <v>76</v>
      </c>
      <c r="G14" s="34" t="s">
        <v>80</v>
      </c>
      <c r="H14" s="34" t="s">
        <v>105</v>
      </c>
    </row>
    <row r="15" spans="1:10" ht="50.1" customHeight="1" x14ac:dyDescent="0.55000000000000004">
      <c r="A15" s="27">
        <v>4</v>
      </c>
      <c r="B15" s="35" t="s">
        <v>170</v>
      </c>
      <c r="C15" s="36" t="s">
        <v>148</v>
      </c>
      <c r="D15" s="36" t="s">
        <v>69</v>
      </c>
      <c r="E15" s="37">
        <v>45657</v>
      </c>
      <c r="F15" s="38" t="s">
        <v>76</v>
      </c>
      <c r="G15" s="34" t="s">
        <v>80</v>
      </c>
      <c r="H15" s="34" t="s">
        <v>133</v>
      </c>
      <c r="I15" s="28"/>
    </row>
    <row r="16" spans="1:10" ht="62.5" customHeight="1" x14ac:dyDescent="0.55000000000000004">
      <c r="A16" s="27">
        <v>5</v>
      </c>
      <c r="B16" s="30" t="s">
        <v>171</v>
      </c>
      <c r="C16" s="32" t="s">
        <v>150</v>
      </c>
      <c r="D16" s="32" t="s">
        <v>69</v>
      </c>
      <c r="E16" s="33">
        <v>45657</v>
      </c>
      <c r="F16" s="34" t="s">
        <v>76</v>
      </c>
      <c r="G16" s="34" t="s">
        <v>80</v>
      </c>
      <c r="H16" s="34" t="s">
        <v>99</v>
      </c>
    </row>
    <row r="17" spans="1:8" ht="50.1" customHeight="1" x14ac:dyDescent="0.55000000000000004">
      <c r="A17" s="27">
        <v>6</v>
      </c>
      <c r="B17" s="30" t="s">
        <v>58</v>
      </c>
      <c r="C17" s="39" t="s">
        <v>151</v>
      </c>
      <c r="D17" s="32" t="s">
        <v>69</v>
      </c>
      <c r="E17" s="33">
        <v>45657</v>
      </c>
      <c r="F17" s="34" t="s">
        <v>76</v>
      </c>
      <c r="G17" s="34" t="s">
        <v>80</v>
      </c>
      <c r="H17" s="34" t="s">
        <v>91</v>
      </c>
    </row>
    <row r="18" spans="1:8" ht="50.1" customHeight="1" x14ac:dyDescent="0.55000000000000004">
      <c r="A18" s="27">
        <v>7</v>
      </c>
      <c r="B18" s="30" t="s">
        <v>172</v>
      </c>
      <c r="C18" s="39" t="s">
        <v>149</v>
      </c>
      <c r="D18" s="32" t="s">
        <v>69</v>
      </c>
      <c r="E18" s="33">
        <v>45657</v>
      </c>
      <c r="F18" s="34" t="s">
        <v>76</v>
      </c>
      <c r="G18" s="34" t="s">
        <v>80</v>
      </c>
      <c r="H18" s="34" t="s">
        <v>92</v>
      </c>
    </row>
    <row r="19" spans="1:8" ht="50.1" customHeight="1" x14ac:dyDescent="0.55000000000000004">
      <c r="A19" s="27">
        <v>8</v>
      </c>
      <c r="B19" s="30" t="s">
        <v>59</v>
      </c>
      <c r="C19" s="39" t="s">
        <v>152</v>
      </c>
      <c r="D19" s="32" t="s">
        <v>69</v>
      </c>
      <c r="E19" s="33">
        <v>45657</v>
      </c>
      <c r="F19" s="34" t="s">
        <v>76</v>
      </c>
      <c r="G19" s="34" t="s">
        <v>80</v>
      </c>
      <c r="H19" s="34" t="s">
        <v>90</v>
      </c>
    </row>
    <row r="20" spans="1:8" ht="50.1" customHeight="1" x14ac:dyDescent="0.55000000000000004">
      <c r="A20" s="27">
        <v>9</v>
      </c>
      <c r="B20" s="30" t="s">
        <v>125</v>
      </c>
      <c r="C20" s="39" t="s">
        <v>153</v>
      </c>
      <c r="D20" s="32" t="s">
        <v>69</v>
      </c>
      <c r="E20" s="33">
        <v>45657</v>
      </c>
      <c r="F20" s="34" t="s">
        <v>76</v>
      </c>
      <c r="G20" s="34" t="s">
        <v>80</v>
      </c>
      <c r="H20" s="34" t="s">
        <v>135</v>
      </c>
    </row>
    <row r="21" spans="1:8" ht="50.1" customHeight="1" x14ac:dyDescent="0.55000000000000004">
      <c r="A21" s="27">
        <v>10</v>
      </c>
      <c r="B21" s="40" t="s">
        <v>60</v>
      </c>
      <c r="C21" s="39" t="s">
        <v>154</v>
      </c>
      <c r="D21" s="32" t="s">
        <v>69</v>
      </c>
      <c r="E21" s="33">
        <v>45657</v>
      </c>
      <c r="F21" s="34" t="s">
        <v>78</v>
      </c>
      <c r="G21" s="34" t="s">
        <v>80</v>
      </c>
      <c r="H21" s="34" t="s">
        <v>100</v>
      </c>
    </row>
    <row r="22" spans="1:8" ht="25.5" customHeight="1" x14ac:dyDescent="0.55000000000000004">
      <c r="A22" s="66" t="s">
        <v>109</v>
      </c>
      <c r="B22" s="66" t="s">
        <v>109</v>
      </c>
      <c r="C22" s="66"/>
      <c r="D22" s="66"/>
      <c r="E22" s="66"/>
      <c r="F22" s="66"/>
      <c r="G22" s="66"/>
      <c r="H22" s="67"/>
    </row>
    <row r="23" spans="1:8" ht="50.1" customHeight="1" x14ac:dyDescent="0.55000000000000004">
      <c r="A23" s="27">
        <v>11</v>
      </c>
      <c r="B23" s="40" t="s">
        <v>61</v>
      </c>
      <c r="C23" s="39" t="s">
        <v>155</v>
      </c>
      <c r="D23" s="32" t="s">
        <v>69</v>
      </c>
      <c r="E23" s="33">
        <v>45657</v>
      </c>
      <c r="F23" s="34" t="s">
        <v>77</v>
      </c>
      <c r="G23" s="34" t="s">
        <v>80</v>
      </c>
      <c r="H23" s="34" t="s">
        <v>126</v>
      </c>
    </row>
    <row r="24" spans="1:8" ht="79.150000000000006" customHeight="1" x14ac:dyDescent="0.55000000000000004">
      <c r="A24" s="27">
        <v>12</v>
      </c>
      <c r="B24" s="40" t="s">
        <v>131</v>
      </c>
      <c r="C24" s="39" t="s">
        <v>156</v>
      </c>
      <c r="D24" s="32" t="s">
        <v>69</v>
      </c>
      <c r="E24" s="33">
        <v>45322</v>
      </c>
      <c r="F24" s="34" t="s">
        <v>77</v>
      </c>
      <c r="G24" s="34" t="s">
        <v>80</v>
      </c>
      <c r="H24" s="34" t="s">
        <v>86</v>
      </c>
    </row>
    <row r="25" spans="1:8" ht="50.1" customHeight="1" x14ac:dyDescent="0.55000000000000004">
      <c r="A25" s="27">
        <v>13</v>
      </c>
      <c r="B25" s="40" t="s">
        <v>62</v>
      </c>
      <c r="C25" s="39" t="s">
        <v>157</v>
      </c>
      <c r="D25" s="32" t="s">
        <v>69</v>
      </c>
      <c r="E25" s="33">
        <v>45657</v>
      </c>
      <c r="F25" s="34" t="s">
        <v>77</v>
      </c>
      <c r="G25" s="34" t="s">
        <v>102</v>
      </c>
      <c r="H25" s="34" t="s">
        <v>104</v>
      </c>
    </row>
    <row r="26" spans="1:8" ht="50.1" customHeight="1" x14ac:dyDescent="0.55000000000000004">
      <c r="A26" s="27">
        <v>14</v>
      </c>
      <c r="B26" s="40" t="s">
        <v>110</v>
      </c>
      <c r="C26" s="39" t="s">
        <v>158</v>
      </c>
      <c r="D26" s="32" t="s">
        <v>69</v>
      </c>
      <c r="E26" s="33">
        <v>45657</v>
      </c>
      <c r="F26" s="34" t="s">
        <v>77</v>
      </c>
      <c r="G26" s="34" t="s">
        <v>102</v>
      </c>
      <c r="H26" s="34" t="s">
        <v>103</v>
      </c>
    </row>
    <row r="27" spans="1:8" ht="69" customHeight="1" x14ac:dyDescent="0.55000000000000004">
      <c r="A27" s="27">
        <v>15</v>
      </c>
      <c r="B27" s="40" t="s">
        <v>111</v>
      </c>
      <c r="C27" s="39" t="s">
        <v>159</v>
      </c>
      <c r="D27" s="32" t="s">
        <v>69</v>
      </c>
      <c r="E27" s="33">
        <v>45657</v>
      </c>
      <c r="F27" s="34" t="s">
        <v>77</v>
      </c>
      <c r="G27" s="34" t="s">
        <v>80</v>
      </c>
      <c r="H27" s="34" t="s">
        <v>83</v>
      </c>
    </row>
    <row r="28" spans="1:8" ht="50.1" customHeight="1" x14ac:dyDescent="0.55000000000000004">
      <c r="A28" s="27">
        <v>16</v>
      </c>
      <c r="B28" s="40" t="s">
        <v>142</v>
      </c>
      <c r="C28" s="39" t="s">
        <v>160</v>
      </c>
      <c r="D28" s="32" t="s">
        <v>69</v>
      </c>
      <c r="E28" s="33">
        <v>45657</v>
      </c>
      <c r="F28" s="34" t="s">
        <v>77</v>
      </c>
      <c r="G28" s="34" t="s">
        <v>80</v>
      </c>
      <c r="H28" s="34" t="s">
        <v>93</v>
      </c>
    </row>
    <row r="29" spans="1:8" ht="50.1" customHeight="1" x14ac:dyDescent="0.55000000000000004">
      <c r="A29" s="27">
        <v>17</v>
      </c>
      <c r="B29" s="40" t="s">
        <v>143</v>
      </c>
      <c r="C29" s="39" t="s">
        <v>161</v>
      </c>
      <c r="D29" s="32" t="s">
        <v>69</v>
      </c>
      <c r="E29" s="33">
        <v>45657</v>
      </c>
      <c r="F29" s="34" t="s">
        <v>77</v>
      </c>
      <c r="G29" s="34" t="s">
        <v>80</v>
      </c>
      <c r="H29" s="34" t="s">
        <v>130</v>
      </c>
    </row>
    <row r="30" spans="1:8" ht="50.1" customHeight="1" x14ac:dyDescent="0.55000000000000004">
      <c r="A30" s="27">
        <v>18</v>
      </c>
      <c r="B30" s="30" t="s">
        <v>144</v>
      </c>
      <c r="C30" s="39" t="s">
        <v>162</v>
      </c>
      <c r="D30" s="32" t="s">
        <v>69</v>
      </c>
      <c r="E30" s="33">
        <v>45443</v>
      </c>
      <c r="F30" s="34" t="s">
        <v>77</v>
      </c>
      <c r="G30" s="34" t="s">
        <v>80</v>
      </c>
      <c r="H30" s="34" t="s">
        <v>89</v>
      </c>
    </row>
    <row r="31" spans="1:8" ht="50.1" customHeight="1" x14ac:dyDescent="0.55000000000000004">
      <c r="A31" s="27">
        <v>19</v>
      </c>
      <c r="B31" s="40" t="s">
        <v>112</v>
      </c>
      <c r="C31" s="39" t="s">
        <v>163</v>
      </c>
      <c r="D31" s="32" t="s">
        <v>69</v>
      </c>
      <c r="E31" s="33">
        <v>45443</v>
      </c>
      <c r="F31" s="34" t="s">
        <v>77</v>
      </c>
      <c r="G31" s="34" t="s">
        <v>80</v>
      </c>
      <c r="H31" s="34" t="s">
        <v>96</v>
      </c>
    </row>
    <row r="32" spans="1:8" ht="50.1" customHeight="1" x14ac:dyDescent="0.55000000000000004">
      <c r="A32" s="27">
        <v>20</v>
      </c>
      <c r="B32" s="30" t="s">
        <v>173</v>
      </c>
      <c r="C32" s="39" t="s">
        <v>164</v>
      </c>
      <c r="D32" s="32" t="s">
        <v>69</v>
      </c>
      <c r="E32" s="33">
        <v>45657</v>
      </c>
      <c r="F32" s="34" t="s">
        <v>77</v>
      </c>
      <c r="G32" s="34" t="s">
        <v>80</v>
      </c>
      <c r="H32" s="34" t="s">
        <v>87</v>
      </c>
    </row>
    <row r="33" spans="1:8" ht="50.1" customHeight="1" x14ac:dyDescent="0.55000000000000004">
      <c r="A33" s="27">
        <v>21</v>
      </c>
      <c r="B33" s="30" t="s">
        <v>79</v>
      </c>
      <c r="C33" s="39" t="s">
        <v>165</v>
      </c>
      <c r="D33" s="32" t="s">
        <v>69</v>
      </c>
      <c r="E33" s="33">
        <v>45657</v>
      </c>
      <c r="F33" s="34" t="s">
        <v>77</v>
      </c>
      <c r="G33" s="34" t="s">
        <v>80</v>
      </c>
      <c r="H33" s="34" t="s">
        <v>97</v>
      </c>
    </row>
    <row r="34" spans="1:8" ht="25.5" customHeight="1" x14ac:dyDescent="0.55000000000000004">
      <c r="A34" s="66" t="s">
        <v>128</v>
      </c>
      <c r="B34" s="66" t="s">
        <v>128</v>
      </c>
      <c r="C34" s="66"/>
      <c r="D34" s="66"/>
      <c r="E34" s="66"/>
      <c r="F34" s="66"/>
      <c r="G34" s="66"/>
      <c r="H34" s="67"/>
    </row>
    <row r="35" spans="1:8" ht="50.1" customHeight="1" x14ac:dyDescent="0.55000000000000004">
      <c r="A35" s="27">
        <v>22</v>
      </c>
      <c r="B35" s="40" t="s">
        <v>167</v>
      </c>
      <c r="C35" s="39" t="s">
        <v>166</v>
      </c>
      <c r="D35" s="32" t="s">
        <v>69</v>
      </c>
      <c r="E35" s="33">
        <v>45657</v>
      </c>
      <c r="F35" s="34" t="s">
        <v>78</v>
      </c>
      <c r="G35" s="34" t="s">
        <v>80</v>
      </c>
      <c r="H35" s="34" t="s">
        <v>85</v>
      </c>
    </row>
    <row r="36" spans="1:8" ht="72" customHeight="1" x14ac:dyDescent="0.55000000000000004">
      <c r="A36" s="27">
        <v>23</v>
      </c>
      <c r="B36" s="40" t="s">
        <v>63</v>
      </c>
      <c r="C36" s="41" t="s">
        <v>168</v>
      </c>
      <c r="D36" s="32" t="s">
        <v>69</v>
      </c>
      <c r="E36" s="33">
        <v>45657</v>
      </c>
      <c r="F36" s="34" t="s">
        <v>78</v>
      </c>
      <c r="G36" s="34" t="s">
        <v>113</v>
      </c>
      <c r="H36" s="34" t="s">
        <v>94</v>
      </c>
    </row>
    <row r="37" spans="1:8" ht="25.5" customHeight="1" x14ac:dyDescent="0.55000000000000004">
      <c r="A37" s="66" t="s">
        <v>75</v>
      </c>
      <c r="B37" s="66" t="s">
        <v>75</v>
      </c>
      <c r="C37" s="66"/>
      <c r="D37" s="66"/>
      <c r="E37" s="66"/>
      <c r="F37" s="66"/>
      <c r="G37" s="66"/>
      <c r="H37" s="67"/>
    </row>
    <row r="38" spans="1:8" ht="69" customHeight="1" x14ac:dyDescent="0.55000000000000004">
      <c r="A38" s="27">
        <v>24</v>
      </c>
      <c r="B38" s="35" t="s">
        <v>169</v>
      </c>
      <c r="C38" s="42" t="s">
        <v>114</v>
      </c>
      <c r="D38" s="36" t="s">
        <v>69</v>
      </c>
      <c r="E38" s="37">
        <v>45657</v>
      </c>
      <c r="F38" s="38" t="s">
        <v>78</v>
      </c>
      <c r="G38" s="38" t="s">
        <v>80</v>
      </c>
      <c r="H38" s="43" t="s">
        <v>132</v>
      </c>
    </row>
    <row r="39" spans="1:8" ht="50.1" customHeight="1" x14ac:dyDescent="0.55000000000000004">
      <c r="A39" s="27">
        <v>25</v>
      </c>
      <c r="B39" s="44" t="s">
        <v>175</v>
      </c>
      <c r="C39" s="42" t="s">
        <v>174</v>
      </c>
      <c r="D39" s="36" t="s">
        <v>69</v>
      </c>
      <c r="E39" s="37">
        <v>45657</v>
      </c>
      <c r="F39" s="38" t="s">
        <v>78</v>
      </c>
      <c r="G39" s="38" t="s">
        <v>80</v>
      </c>
      <c r="H39" s="34" t="s">
        <v>134</v>
      </c>
    </row>
    <row r="40" spans="1:8" ht="50.1" customHeight="1" x14ac:dyDescent="0.55000000000000004">
      <c r="A40" s="27">
        <v>26</v>
      </c>
      <c r="B40" s="44" t="s">
        <v>137</v>
      </c>
      <c r="C40" s="42" t="s">
        <v>138</v>
      </c>
      <c r="D40" s="32" t="s">
        <v>140</v>
      </c>
      <c r="E40" s="33">
        <v>45657</v>
      </c>
      <c r="F40" s="34" t="s">
        <v>78</v>
      </c>
      <c r="G40" s="34" t="s">
        <v>80</v>
      </c>
      <c r="H40" s="45" t="s">
        <v>136</v>
      </c>
    </row>
    <row r="41" spans="1:8" ht="72.75" customHeight="1" x14ac:dyDescent="0.55000000000000004">
      <c r="A41" s="27">
        <v>27</v>
      </c>
      <c r="B41" s="40" t="s">
        <v>64</v>
      </c>
      <c r="C41" s="39" t="s">
        <v>176</v>
      </c>
      <c r="D41" s="32" t="s">
        <v>177</v>
      </c>
      <c r="E41" s="33">
        <v>45657</v>
      </c>
      <c r="F41" s="34" t="s">
        <v>78</v>
      </c>
      <c r="G41" s="34" t="s">
        <v>101</v>
      </c>
      <c r="H41" s="34" t="s">
        <v>82</v>
      </c>
    </row>
    <row r="42" spans="1:8" ht="50.1" customHeight="1" x14ac:dyDescent="0.55000000000000004">
      <c r="A42" s="27">
        <v>28</v>
      </c>
      <c r="B42" s="40" t="s">
        <v>65</v>
      </c>
      <c r="C42" s="39" t="s">
        <v>178</v>
      </c>
      <c r="D42" s="32" t="s">
        <v>69</v>
      </c>
      <c r="E42" s="33">
        <v>45504</v>
      </c>
      <c r="F42" s="34" t="s">
        <v>78</v>
      </c>
      <c r="G42" s="34" t="s">
        <v>80</v>
      </c>
      <c r="H42" s="34" t="s">
        <v>82</v>
      </c>
    </row>
    <row r="43" spans="1:8" ht="25.5" customHeight="1" x14ac:dyDescent="0.55000000000000004">
      <c r="A43" s="66" t="s">
        <v>127</v>
      </c>
      <c r="B43" s="66" t="s">
        <v>127</v>
      </c>
      <c r="C43" s="66"/>
      <c r="D43" s="66"/>
      <c r="E43" s="66"/>
      <c r="F43" s="66"/>
      <c r="G43" s="66"/>
      <c r="H43" s="67"/>
    </row>
    <row r="44" spans="1:8" ht="84" customHeight="1" x14ac:dyDescent="0.55000000000000004">
      <c r="A44" s="27">
        <v>29</v>
      </c>
      <c r="B44" s="40" t="s">
        <v>66</v>
      </c>
      <c r="C44" s="39" t="s">
        <v>179</v>
      </c>
      <c r="D44" s="32" t="s">
        <v>69</v>
      </c>
      <c r="E44" s="33">
        <v>45657</v>
      </c>
      <c r="F44" s="34" t="s">
        <v>78</v>
      </c>
      <c r="G44" s="34" t="s">
        <v>80</v>
      </c>
      <c r="H44" s="34" t="s">
        <v>84</v>
      </c>
    </row>
    <row r="45" spans="1:8" ht="25.5" customHeight="1" x14ac:dyDescent="0.55000000000000004">
      <c r="A45" s="66" t="s">
        <v>67</v>
      </c>
      <c r="B45" s="66" t="s">
        <v>67</v>
      </c>
      <c r="C45" s="66"/>
      <c r="D45" s="66"/>
      <c r="E45" s="66"/>
      <c r="F45" s="66"/>
      <c r="G45" s="66"/>
      <c r="H45" s="67"/>
    </row>
    <row r="46" spans="1:8" ht="50.1" customHeight="1" x14ac:dyDescent="0.55000000000000004">
      <c r="A46" s="27">
        <v>30</v>
      </c>
      <c r="B46" s="40" t="s">
        <v>68</v>
      </c>
      <c r="C46" s="39" t="s">
        <v>180</v>
      </c>
      <c r="D46" s="32" t="s">
        <v>69</v>
      </c>
      <c r="E46" s="33">
        <v>45382</v>
      </c>
      <c r="F46" s="34" t="s">
        <v>78</v>
      </c>
      <c r="G46" s="34" t="s">
        <v>80</v>
      </c>
      <c r="H46" s="34" t="s">
        <v>98</v>
      </c>
    </row>
    <row r="47" spans="1:8" ht="50.1" customHeight="1" x14ac:dyDescent="0.55000000000000004">
      <c r="A47" s="27">
        <v>31</v>
      </c>
      <c r="B47" s="40" t="s">
        <v>70</v>
      </c>
      <c r="C47" s="41" t="s">
        <v>115</v>
      </c>
      <c r="D47" s="32" t="s">
        <v>69</v>
      </c>
      <c r="E47" s="33">
        <v>45657</v>
      </c>
      <c r="F47" s="34" t="s">
        <v>78</v>
      </c>
      <c r="G47" s="34" t="s">
        <v>80</v>
      </c>
      <c r="H47" s="34" t="s">
        <v>139</v>
      </c>
    </row>
    <row r="48" spans="1:8" ht="50.1" customHeight="1" x14ac:dyDescent="0.55000000000000004">
      <c r="A48" s="27">
        <v>32</v>
      </c>
      <c r="B48" s="40" t="s">
        <v>71</v>
      </c>
      <c r="C48" s="39" t="s">
        <v>181</v>
      </c>
      <c r="D48" s="32" t="s">
        <v>69</v>
      </c>
      <c r="E48" s="33">
        <v>45412</v>
      </c>
      <c r="F48" s="34" t="s">
        <v>78</v>
      </c>
      <c r="G48" s="34" t="s">
        <v>80</v>
      </c>
      <c r="H48" s="34" t="s">
        <v>139</v>
      </c>
    </row>
    <row r="49" spans="1:8" ht="50.1" customHeight="1" x14ac:dyDescent="0.55000000000000004">
      <c r="A49" s="27">
        <v>33</v>
      </c>
      <c r="B49" s="40" t="s">
        <v>116</v>
      </c>
      <c r="C49" s="41" t="s">
        <v>72</v>
      </c>
      <c r="D49" s="32" t="s">
        <v>69</v>
      </c>
      <c r="E49" s="33">
        <v>45657</v>
      </c>
      <c r="F49" s="34" t="s">
        <v>78</v>
      </c>
      <c r="G49" s="34" t="s">
        <v>80</v>
      </c>
      <c r="H49" s="34" t="s">
        <v>139</v>
      </c>
    </row>
    <row r="50" spans="1:8" ht="50.1" customHeight="1" x14ac:dyDescent="0.55000000000000004">
      <c r="A50" s="27">
        <v>34</v>
      </c>
      <c r="B50" s="40" t="s">
        <v>117</v>
      </c>
      <c r="C50" s="39" t="s">
        <v>118</v>
      </c>
      <c r="D50" s="32" t="s">
        <v>69</v>
      </c>
      <c r="E50" s="33">
        <v>45657</v>
      </c>
      <c r="F50" s="34" t="s">
        <v>78</v>
      </c>
      <c r="G50" s="34" t="s">
        <v>80</v>
      </c>
      <c r="H50" s="34" t="s">
        <v>139</v>
      </c>
    </row>
    <row r="51" spans="1:8" ht="25.5" customHeight="1" x14ac:dyDescent="0.55000000000000004">
      <c r="A51" s="66" t="s">
        <v>183</v>
      </c>
      <c r="B51" s="66" t="s">
        <v>73</v>
      </c>
      <c r="C51" s="66"/>
      <c r="D51" s="66"/>
      <c r="E51" s="66"/>
      <c r="F51" s="66"/>
      <c r="G51" s="66"/>
      <c r="H51" s="67"/>
    </row>
    <row r="52" spans="1:8" ht="50.1" customHeight="1" x14ac:dyDescent="0.55000000000000004">
      <c r="A52" s="27">
        <v>35</v>
      </c>
      <c r="B52" s="40" t="s">
        <v>119</v>
      </c>
      <c r="C52" s="41" t="s">
        <v>74</v>
      </c>
      <c r="D52" s="32" t="s">
        <v>69</v>
      </c>
      <c r="E52" s="33">
        <v>45657</v>
      </c>
      <c r="F52" s="34" t="s">
        <v>78</v>
      </c>
      <c r="G52" s="34" t="s">
        <v>80</v>
      </c>
      <c r="H52" s="34" t="s">
        <v>95</v>
      </c>
    </row>
    <row r="53" spans="1:8" ht="50.1" customHeight="1" x14ac:dyDescent="0.55000000000000004">
      <c r="A53" s="27">
        <v>36</v>
      </c>
      <c r="B53" s="40" t="s">
        <v>81</v>
      </c>
      <c r="C53" s="41" t="s">
        <v>120</v>
      </c>
      <c r="D53" s="32" t="s">
        <v>69</v>
      </c>
      <c r="E53" s="33">
        <v>45657</v>
      </c>
      <c r="F53" s="34" t="s">
        <v>78</v>
      </c>
      <c r="G53" s="34" t="s">
        <v>80</v>
      </c>
      <c r="H53" s="34" t="s">
        <v>139</v>
      </c>
    </row>
    <row r="54" spans="1:8" x14ac:dyDescent="0.55000000000000004">
      <c r="H54" s="3"/>
    </row>
    <row r="55" spans="1:8" x14ac:dyDescent="0.55000000000000004">
      <c r="H55" s="3"/>
    </row>
    <row r="56" spans="1:8" x14ac:dyDescent="0.55000000000000004">
      <c r="H56" s="3"/>
    </row>
    <row r="57" spans="1:8" x14ac:dyDescent="0.55000000000000004">
      <c r="H57" s="3"/>
    </row>
    <row r="58" spans="1:8" x14ac:dyDescent="0.55000000000000004">
      <c r="H58" s="3"/>
    </row>
    <row r="59" spans="1:8" x14ac:dyDescent="0.55000000000000004">
      <c r="H59" s="3"/>
    </row>
    <row r="60" spans="1:8" x14ac:dyDescent="0.55000000000000004">
      <c r="H60" s="3"/>
    </row>
    <row r="61" spans="1:8" x14ac:dyDescent="0.55000000000000004">
      <c r="H61" s="3"/>
    </row>
    <row r="62" spans="1:8" x14ac:dyDescent="0.55000000000000004">
      <c r="H62" s="3"/>
    </row>
    <row r="63" spans="1:8" x14ac:dyDescent="0.55000000000000004">
      <c r="H63" s="3"/>
    </row>
    <row r="64" spans="1:8" x14ac:dyDescent="0.55000000000000004">
      <c r="H64" s="3"/>
    </row>
    <row r="65" spans="8:8" x14ac:dyDescent="0.55000000000000004">
      <c r="H65" s="3"/>
    </row>
    <row r="66" spans="8:8" x14ac:dyDescent="0.55000000000000004">
      <c r="H66" s="3"/>
    </row>
    <row r="67" spans="8:8" x14ac:dyDescent="0.55000000000000004">
      <c r="H67" s="3"/>
    </row>
    <row r="68" spans="8:8" x14ac:dyDescent="0.55000000000000004">
      <c r="H68" s="3"/>
    </row>
    <row r="69" spans="8:8" x14ac:dyDescent="0.55000000000000004">
      <c r="H69" s="3"/>
    </row>
    <row r="70" spans="8:8" x14ac:dyDescent="0.55000000000000004">
      <c r="H70" s="3"/>
    </row>
    <row r="71" spans="8:8" x14ac:dyDescent="0.55000000000000004">
      <c r="H71" s="3"/>
    </row>
    <row r="72" spans="8:8" x14ac:dyDescent="0.55000000000000004">
      <c r="H72" s="3"/>
    </row>
    <row r="73" spans="8:8" x14ac:dyDescent="0.55000000000000004">
      <c r="H73" s="3"/>
    </row>
    <row r="74" spans="8:8" x14ac:dyDescent="0.55000000000000004">
      <c r="H74" s="3"/>
    </row>
    <row r="75" spans="8:8" x14ac:dyDescent="0.55000000000000004">
      <c r="H75" s="3"/>
    </row>
    <row r="76" spans="8:8" x14ac:dyDescent="0.55000000000000004">
      <c r="H76" s="3"/>
    </row>
    <row r="77" spans="8:8" x14ac:dyDescent="0.55000000000000004">
      <c r="H77" s="3"/>
    </row>
    <row r="78" spans="8:8" x14ac:dyDescent="0.55000000000000004">
      <c r="H78" s="3"/>
    </row>
    <row r="79" spans="8:8" x14ac:dyDescent="0.55000000000000004">
      <c r="H79" s="3"/>
    </row>
    <row r="80" spans="8:8" x14ac:dyDescent="0.55000000000000004">
      <c r="H80" s="3"/>
    </row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  <row r="138" x14ac:dyDescent="0.55000000000000004"/>
    <row r="139" x14ac:dyDescent="0.55000000000000004"/>
    <row r="140" x14ac:dyDescent="0.55000000000000004"/>
    <row r="141" x14ac:dyDescent="0.55000000000000004"/>
    <row r="142" x14ac:dyDescent="0.55000000000000004"/>
    <row r="143" x14ac:dyDescent="0.55000000000000004"/>
    <row r="144" x14ac:dyDescent="0.55000000000000004"/>
    <row r="145" x14ac:dyDescent="0.55000000000000004"/>
    <row r="146" x14ac:dyDescent="0.55000000000000004"/>
    <row r="147" x14ac:dyDescent="0.55000000000000004"/>
  </sheetData>
  <sheetProtection formatColumns="0" formatRows="0" autoFilter="0"/>
  <mergeCells count="24">
    <mergeCell ref="A43:H43"/>
    <mergeCell ref="A45:H45"/>
    <mergeCell ref="A51:H51"/>
    <mergeCell ref="C7:H7"/>
    <mergeCell ref="A11:H11"/>
    <mergeCell ref="A22:H22"/>
    <mergeCell ref="A34:H34"/>
    <mergeCell ref="A37:H37"/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F9:F10"/>
    <mergeCell ref="G9:G10"/>
    <mergeCell ref="C8:H8"/>
    <mergeCell ref="A5:H5"/>
    <mergeCell ref="C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3"/>
  <sheetViews>
    <sheetView zoomScale="70" zoomScaleNormal="70" workbookViewId="0">
      <pane ySplit="8" topLeftCell="A9" activePane="bottomLeft" state="frozen"/>
      <selection pane="bottomLeft" activeCell="D12" sqref="D12"/>
    </sheetView>
  </sheetViews>
  <sheetFormatPr baseColWidth="10" defaultColWidth="0" defaultRowHeight="0" customHeight="1" zeroHeight="1" x14ac:dyDescent="0.55000000000000004"/>
  <cols>
    <col min="1" max="1" width="4" style="2" bestFit="1" customWidth="1"/>
    <col min="2" max="2" width="19" style="2" customWidth="1"/>
    <col min="3" max="3" width="29.26171875" style="2" customWidth="1"/>
    <col min="4" max="6" width="37" style="19" customWidth="1"/>
    <col min="7" max="7" width="8.578125" style="19" customWidth="1"/>
    <col min="8" max="8" width="27.83984375" style="19" customWidth="1"/>
    <col min="9" max="9" width="23.68359375" style="19" customWidth="1"/>
    <col min="10" max="10" width="33.68359375" style="19" customWidth="1"/>
    <col min="11" max="11" width="8.578125" style="19" customWidth="1"/>
    <col min="12" max="12" width="27.83984375" style="19" customWidth="1"/>
    <col min="13" max="13" width="23.68359375" style="19" customWidth="1"/>
    <col min="14" max="14" width="33.68359375" style="19" customWidth="1"/>
    <col min="15" max="15" width="8.578125" style="19" customWidth="1"/>
    <col min="16" max="16" width="27.83984375" style="19" customWidth="1"/>
    <col min="17" max="17" width="23.68359375" style="19" customWidth="1"/>
    <col min="18" max="18" width="33.68359375" style="19" customWidth="1"/>
    <col min="19" max="19" width="8.578125" style="19" customWidth="1"/>
    <col min="20" max="20" width="27.83984375" style="19" customWidth="1"/>
    <col min="21" max="21" width="23.68359375" style="19" customWidth="1"/>
    <col min="22" max="22" width="33.68359375" style="19" customWidth="1"/>
    <col min="23" max="23" width="11.41796875" style="19" customWidth="1"/>
    <col min="24" max="37" width="11.41796875" style="19" hidden="1" customWidth="1"/>
    <col min="38" max="16384" width="11.41796875" style="1" hidden="1"/>
  </cols>
  <sheetData>
    <row r="1" spans="1:37" ht="16.5" customHeight="1" x14ac:dyDescent="0.55000000000000004">
      <c r="A1" s="72"/>
      <c r="B1" s="73"/>
      <c r="C1" s="79" t="s">
        <v>182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8" t="s">
        <v>50</v>
      </c>
      <c r="V1" s="78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16.5" customHeight="1" x14ac:dyDescent="0.55000000000000004">
      <c r="A2" s="74"/>
      <c r="B2" s="75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8" t="s">
        <v>47</v>
      </c>
      <c r="V2" s="78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14.4" x14ac:dyDescent="0.55000000000000004">
      <c r="A3" s="74"/>
      <c r="B3" s="75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8" t="s">
        <v>51</v>
      </c>
      <c r="V3" s="78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14.4" x14ac:dyDescent="0.55000000000000004">
      <c r="A4" s="76"/>
      <c r="B4" s="77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8" t="s">
        <v>49</v>
      </c>
      <c r="V4" s="78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4.4" x14ac:dyDescent="0.55000000000000004">
      <c r="A5" s="12"/>
      <c r="B5" s="13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5.75" customHeight="1" x14ac:dyDescent="0.55000000000000004">
      <c r="A6" s="81"/>
      <c r="B6" s="81"/>
      <c r="C6" s="81"/>
      <c r="D6" s="81"/>
      <c r="E6" s="26"/>
      <c r="F6" s="26"/>
      <c r="G6" s="82" t="s">
        <v>43</v>
      </c>
      <c r="H6" s="82"/>
      <c r="I6" s="82"/>
      <c r="J6" s="82"/>
      <c r="K6" s="83" t="s">
        <v>44</v>
      </c>
      <c r="L6" s="83"/>
      <c r="M6" s="83"/>
      <c r="N6" s="83"/>
      <c r="O6" s="83" t="s">
        <v>45</v>
      </c>
      <c r="P6" s="83"/>
      <c r="Q6" s="83"/>
      <c r="R6" s="83"/>
      <c r="S6" s="82" t="s">
        <v>46</v>
      </c>
      <c r="T6" s="82"/>
      <c r="U6" s="82"/>
      <c r="V6" s="8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7.75" customHeight="1" x14ac:dyDescent="0.55000000000000004">
      <c r="A7" s="84" t="s">
        <v>17</v>
      </c>
      <c r="B7" s="86" t="s">
        <v>42</v>
      </c>
      <c r="C7" s="86"/>
      <c r="D7" s="85" t="s">
        <v>35</v>
      </c>
      <c r="E7" s="85" t="s">
        <v>36</v>
      </c>
      <c r="F7" s="85" t="s">
        <v>53</v>
      </c>
      <c r="G7" s="80" t="s">
        <v>37</v>
      </c>
      <c r="H7" s="80"/>
      <c r="I7" s="80"/>
      <c r="J7" s="14" t="s">
        <v>38</v>
      </c>
      <c r="K7" s="80" t="s">
        <v>37</v>
      </c>
      <c r="L7" s="80"/>
      <c r="M7" s="80"/>
      <c r="N7" s="14" t="s">
        <v>38</v>
      </c>
      <c r="O7" s="80" t="s">
        <v>37</v>
      </c>
      <c r="P7" s="80"/>
      <c r="Q7" s="80"/>
      <c r="R7" s="14" t="s">
        <v>38</v>
      </c>
      <c r="S7" s="80" t="s">
        <v>37</v>
      </c>
      <c r="T7" s="80"/>
      <c r="U7" s="80"/>
      <c r="V7" s="14" t="s">
        <v>38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30.75" customHeight="1" x14ac:dyDescent="0.55000000000000004">
      <c r="A8" s="84"/>
      <c r="B8" s="86"/>
      <c r="C8" s="86"/>
      <c r="D8" s="85"/>
      <c r="E8" s="85"/>
      <c r="F8" s="85"/>
      <c r="G8" s="15" t="s">
        <v>39</v>
      </c>
      <c r="H8" s="15" t="s">
        <v>40</v>
      </c>
      <c r="I8" s="15" t="s">
        <v>55</v>
      </c>
      <c r="J8" s="16" t="s">
        <v>41</v>
      </c>
      <c r="K8" s="15" t="s">
        <v>39</v>
      </c>
      <c r="L8" s="15" t="s">
        <v>40</v>
      </c>
      <c r="M8" s="15" t="s">
        <v>55</v>
      </c>
      <c r="N8" s="16" t="s">
        <v>41</v>
      </c>
      <c r="O8" s="15" t="s">
        <v>39</v>
      </c>
      <c r="P8" s="15" t="s">
        <v>40</v>
      </c>
      <c r="Q8" s="15" t="s">
        <v>55</v>
      </c>
      <c r="R8" s="16" t="s">
        <v>41</v>
      </c>
      <c r="S8" s="15" t="s">
        <v>39</v>
      </c>
      <c r="T8" s="15" t="s">
        <v>40</v>
      </c>
      <c r="U8" s="15" t="s">
        <v>55</v>
      </c>
      <c r="V8" s="16" t="s">
        <v>41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47.25" customHeight="1" x14ac:dyDescent="0.55000000000000004">
      <c r="A9" s="9">
        <v>1</v>
      </c>
      <c r="B9" s="68" t="str">
        <f>'Plan de Acción 2024'!B12</f>
        <v xml:space="preserve">Elaboración del plan de SST </v>
      </c>
      <c r="C9" s="69"/>
      <c r="D9" s="22" t="str">
        <f>'Plan de Acción 2024'!C12</f>
        <v>Plan SST (aplicar recomendaciones del informe de batería de riesgos psicosocial)</v>
      </c>
      <c r="E9" s="22" t="str">
        <f>'Plan de Acción 2024'!D12</f>
        <v>Subdirección Corporativa - Gestión Talento Humano</v>
      </c>
      <c r="F9" s="39">
        <f>IF('Plan de Acción 2024'!E12="","",('Plan de Acción 2024'!E12))</f>
        <v>45322</v>
      </c>
      <c r="G9" s="23"/>
      <c r="H9" s="24"/>
      <c r="I9" s="24"/>
      <c r="J9" s="25"/>
      <c r="K9" s="23"/>
      <c r="L9" s="24"/>
      <c r="M9" s="24"/>
      <c r="N9" s="25"/>
      <c r="O9" s="23"/>
      <c r="P9" s="24"/>
      <c r="Q9" s="24"/>
      <c r="R9" s="25"/>
      <c r="S9" s="23"/>
      <c r="T9" s="24"/>
      <c r="U9" s="24"/>
      <c r="V9" s="25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ht="47.25" customHeight="1" x14ac:dyDescent="0.55000000000000004">
      <c r="A10" s="9">
        <v>2</v>
      </c>
      <c r="B10" s="68" t="str">
        <f>'Plan de Acción 2024'!B13</f>
        <v>Actividades deportivas, recreativas y de esparcimiento cultural</v>
      </c>
      <c r="C10" s="69"/>
      <c r="D10" s="29" t="str">
        <f>'Plan de Acción 2024'!C13</f>
        <v>Una (1) Caminata Ecológica
(Registro fotográfico/listado de asistencia)</v>
      </c>
      <c r="E10" s="29" t="str">
        <f>'Plan de Acción 2024'!D13</f>
        <v>Subdirección Corporativa - Gestión Talento Humano</v>
      </c>
      <c r="F10" s="39">
        <f>IF('Plan de Acción 2024'!E13="","",('Plan de Acción 2024'!E13))</f>
        <v>45657</v>
      </c>
      <c r="G10" s="23"/>
      <c r="H10" s="24"/>
      <c r="I10" s="24"/>
      <c r="J10" s="25"/>
      <c r="K10" s="23"/>
      <c r="L10" s="24"/>
      <c r="M10" s="24"/>
      <c r="N10" s="25"/>
      <c r="O10" s="23"/>
      <c r="P10" s="24"/>
      <c r="Q10" s="24"/>
      <c r="R10" s="25"/>
      <c r="S10" s="23"/>
      <c r="T10" s="24"/>
      <c r="U10" s="24"/>
      <c r="V10" s="25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ht="47.25" customHeight="1" x14ac:dyDescent="0.55000000000000004">
      <c r="A11" s="9">
        <v>3</v>
      </c>
      <c r="B11" s="68" t="str">
        <f>'Plan de Acción 2024'!B14</f>
        <v>Hábitos y estilos de vida saludable</v>
      </c>
      <c r="C11" s="69"/>
      <c r="D11" s="39" t="str">
        <f>'Plan de Acción 2024'!C14</f>
        <v>Una (1) Semana de la Salud
Una (1) actividad de manejo de estrés 
Una (1) actividad de manejo financiero
(Registro fotográfico/listado de asistencia)</v>
      </c>
      <c r="E11" s="29" t="str">
        <f>'Plan de Acción 2024'!D14</f>
        <v>Subdirección Corporativa - Gestión Talento Humano</v>
      </c>
      <c r="F11" s="39">
        <f>IF('Plan de Acción 2024'!E14="","",('Plan de Acción 2024'!E14))</f>
        <v>45657</v>
      </c>
      <c r="G11" s="23"/>
      <c r="H11" s="24"/>
      <c r="I11" s="24"/>
      <c r="J11" s="25"/>
      <c r="K11" s="23"/>
      <c r="L11" s="24"/>
      <c r="M11" s="24"/>
      <c r="N11" s="25"/>
      <c r="O11" s="23"/>
      <c r="P11" s="24"/>
      <c r="Q11" s="24"/>
      <c r="R11" s="25"/>
      <c r="S11" s="23"/>
      <c r="T11" s="24"/>
      <c r="U11" s="24"/>
      <c r="V11" s="25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ht="47.25" customHeight="1" x14ac:dyDescent="0.55000000000000004">
      <c r="A12" s="9">
        <v>4</v>
      </c>
      <c r="B12" s="68" t="str">
        <f>'Plan de Acción 2024'!B15</f>
        <v>Fortalecer competencias esenciales para el teletrabajo</v>
      </c>
      <c r="C12" s="69"/>
      <c r="D12" s="29" t="str">
        <f>'Plan de Acción 2024'!C15</f>
        <v>Dos (2) capacitaciones
(Listado de asistencia/PPT)</v>
      </c>
      <c r="E12" s="29" t="str">
        <f>'Plan de Acción 2024'!D15</f>
        <v>Subdirección Corporativa - Gestión Talento Humano</v>
      </c>
      <c r="F12" s="39">
        <f>IF('Plan de Acción 2024'!E15="","",('Plan de Acción 2024'!E15))</f>
        <v>45657</v>
      </c>
      <c r="G12" s="23"/>
      <c r="H12" s="24"/>
      <c r="I12" s="24"/>
      <c r="J12" s="25"/>
      <c r="K12" s="23"/>
      <c r="L12" s="24"/>
      <c r="M12" s="24"/>
      <c r="N12" s="25"/>
      <c r="O12" s="23"/>
      <c r="P12" s="24"/>
      <c r="Q12" s="24"/>
      <c r="R12" s="25"/>
      <c r="S12" s="23"/>
      <c r="T12" s="24"/>
      <c r="U12" s="24"/>
      <c r="V12" s="25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ht="47.25" customHeight="1" x14ac:dyDescent="0.55000000000000004">
      <c r="A13" s="9">
        <v>5</v>
      </c>
      <c r="B13" s="68" t="str">
        <f>'Plan de Acción 2024'!B16</f>
        <v>Socializar los componentes del salario emocional</v>
      </c>
      <c r="C13" s="69"/>
      <c r="D13" s="29" t="str">
        <f>'Plan de Acción 2024'!C16</f>
        <v>Tres (3) socializaciones de los beneficios del Salario emocional
(Evidencia de socialización)</v>
      </c>
      <c r="E13" s="29" t="str">
        <f>'Plan de Acción 2024'!D16</f>
        <v>Subdirección Corporativa - Gestión Talento Humano</v>
      </c>
      <c r="F13" s="39">
        <f>IF('Plan de Acción 2024'!E16="","",('Plan de Acción 2024'!E16))</f>
        <v>45657</v>
      </c>
      <c r="G13" s="23"/>
      <c r="H13" s="24"/>
      <c r="I13" s="24"/>
      <c r="J13" s="25"/>
      <c r="K13" s="23"/>
      <c r="L13" s="24"/>
      <c r="M13" s="24"/>
      <c r="N13" s="25"/>
      <c r="O13" s="23"/>
      <c r="P13" s="24"/>
      <c r="Q13" s="24"/>
      <c r="R13" s="25"/>
      <c r="S13" s="23"/>
      <c r="T13" s="24"/>
      <c r="U13" s="24"/>
      <c r="V13" s="25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ht="47.25" customHeight="1" x14ac:dyDescent="0.55000000000000004">
      <c r="A14" s="9">
        <v>6</v>
      </c>
      <c r="B14" s="68" t="str">
        <f>'Plan de Acción 2024'!B17</f>
        <v>Divulgar el programa servimos y programa distrital</v>
      </c>
      <c r="C14" s="69"/>
      <c r="D14" s="29" t="str">
        <f>'Plan de Acción 2024'!C17</f>
        <v>Dos (2) divulgaciones 
(Evidencia de divulgación)</v>
      </c>
      <c r="E14" s="29" t="str">
        <f>'Plan de Acción 2024'!D17</f>
        <v>Subdirección Corporativa - Gestión Talento Humano</v>
      </c>
      <c r="F14" s="39">
        <f>IF('Plan de Acción 2024'!E17="","",('Plan de Acción 2024'!E17))</f>
        <v>45657</v>
      </c>
      <c r="G14" s="23"/>
      <c r="H14" s="24"/>
      <c r="I14" s="24"/>
      <c r="J14" s="25"/>
      <c r="K14" s="23"/>
      <c r="L14" s="24"/>
      <c r="M14" s="24"/>
      <c r="N14" s="25"/>
      <c r="O14" s="23"/>
      <c r="P14" s="24"/>
      <c r="Q14" s="24"/>
      <c r="R14" s="25"/>
      <c r="S14" s="23"/>
      <c r="T14" s="24"/>
      <c r="U14" s="24"/>
      <c r="V14" s="25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ht="47.25" customHeight="1" x14ac:dyDescent="0.55000000000000004">
      <c r="A15" s="9">
        <v>7</v>
      </c>
      <c r="B15" s="68" t="str">
        <f>'Plan de Acción 2024'!B18</f>
        <v>Elaborar e implementar el Plan de Incentivos Anual en reconocimiento a la labor de los servidores de la entidad.</v>
      </c>
      <c r="C15" s="69"/>
      <c r="D15" s="29" t="str">
        <f>'Plan de Acción 2024'!C18</f>
        <v>Plan de Bienestar e incentivos ejecutado
(Cronograma de actividades con seguimiento y evidencias)</v>
      </c>
      <c r="E15" s="29" t="str">
        <f>'Plan de Acción 2024'!D18</f>
        <v>Subdirección Corporativa - Gestión Talento Humano</v>
      </c>
      <c r="F15" s="39">
        <f>IF('Plan de Acción 2024'!E18="","",('Plan de Acción 2024'!E18))</f>
        <v>45657</v>
      </c>
      <c r="G15" s="23"/>
      <c r="H15" s="24"/>
      <c r="I15" s="24"/>
      <c r="J15" s="25"/>
      <c r="K15" s="23"/>
      <c r="L15" s="24"/>
      <c r="M15" s="24"/>
      <c r="N15" s="25"/>
      <c r="O15" s="23"/>
      <c r="P15" s="24"/>
      <c r="Q15" s="24"/>
      <c r="R15" s="25"/>
      <c r="S15" s="23"/>
      <c r="T15" s="24"/>
      <c r="U15" s="24"/>
      <c r="V15" s="25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47.25" customHeight="1" x14ac:dyDescent="0.55000000000000004">
      <c r="A16" s="9">
        <v>8</v>
      </c>
      <c r="B16" s="68" t="str">
        <f>'Plan de Acción 2024'!B19</f>
        <v>Vincular estudiantes por medio de prácticas profesionales a través del programa Estado Joven o en la modalidad de convenio</v>
      </c>
      <c r="C16" s="69"/>
      <c r="D16" s="29" t="str">
        <f>'Plan de Acción 2024'!C19</f>
        <v>Un (1) documento donde se establezca el tipo de convenio de prácticas laborales</v>
      </c>
      <c r="E16" s="29" t="str">
        <f>'Plan de Acción 2024'!D19</f>
        <v>Subdirección Corporativa - Gestión Talento Humano</v>
      </c>
      <c r="F16" s="39">
        <f>IF('Plan de Acción 2024'!E19="","",('Plan de Acción 2024'!E19))</f>
        <v>45657</v>
      </c>
      <c r="G16" s="23"/>
      <c r="H16" s="24"/>
      <c r="I16" s="24"/>
      <c r="J16" s="25"/>
      <c r="K16" s="23"/>
      <c r="L16" s="24"/>
      <c r="M16" s="24"/>
      <c r="N16" s="25"/>
      <c r="O16" s="23"/>
      <c r="P16" s="24"/>
      <c r="Q16" s="24"/>
      <c r="R16" s="25"/>
      <c r="S16" s="23"/>
      <c r="T16" s="24"/>
      <c r="U16" s="24"/>
      <c r="V16" s="25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ht="47.25" customHeight="1" x14ac:dyDescent="0.55000000000000004">
      <c r="A17" s="9">
        <v>9</v>
      </c>
      <c r="B17" s="68" t="str">
        <f>'Plan de Acción 2024'!B20</f>
        <v>Realizar entrevistas de retiro a exfuncionarios</v>
      </c>
      <c r="C17" s="69"/>
      <c r="D17" s="29" t="str">
        <f>'Plan de Acción 2024'!C20</f>
        <v>Relación de funcionarios retirardos con evidencia de entrevista de retiro</v>
      </c>
      <c r="E17" s="29" t="str">
        <f>'Plan de Acción 2024'!D20</f>
        <v>Subdirección Corporativa - Gestión Talento Humano</v>
      </c>
      <c r="F17" s="39">
        <f>IF('Plan de Acción 2024'!E20="","",('Plan de Acción 2024'!E20))</f>
        <v>45657</v>
      </c>
      <c r="G17" s="23"/>
      <c r="H17" s="24"/>
      <c r="I17" s="24"/>
      <c r="J17" s="25"/>
      <c r="K17" s="23"/>
      <c r="L17" s="24"/>
      <c r="M17" s="24"/>
      <c r="N17" s="25"/>
      <c r="O17" s="23"/>
      <c r="P17" s="24"/>
      <c r="Q17" s="24"/>
      <c r="R17" s="25"/>
      <c r="S17" s="23"/>
      <c r="T17" s="24"/>
      <c r="U17" s="24"/>
      <c r="V17" s="25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ht="47.25" customHeight="1" x14ac:dyDescent="0.55000000000000004">
      <c r="A18" s="9">
        <v>10</v>
      </c>
      <c r="B18" s="68" t="str">
        <f>'Plan de Acción 2024'!B21</f>
        <v>Analizar semestralmente la información que da cuenta de las razones de retiro, generando insumos para el plan de previsión del talento humano</v>
      </c>
      <c r="C18" s="69"/>
      <c r="D18" s="29" t="str">
        <f>'Plan de Acción 2024'!C21</f>
        <v>Dos (2) informes de retiro 
I1: 30/06/2024
I2: 31/01/2025</v>
      </c>
      <c r="E18" s="29" t="str">
        <f>'Plan de Acción 2024'!D21</f>
        <v>Subdirección Corporativa - Gestión Talento Humano</v>
      </c>
      <c r="F18" s="39">
        <f>IF('Plan de Acción 2024'!E21="","",('Plan de Acción 2024'!E21))</f>
        <v>45657</v>
      </c>
      <c r="G18" s="23"/>
      <c r="H18" s="24"/>
      <c r="I18" s="24"/>
      <c r="J18" s="25"/>
      <c r="K18" s="23"/>
      <c r="L18" s="24"/>
      <c r="M18" s="24"/>
      <c r="N18" s="25"/>
      <c r="O18" s="23"/>
      <c r="P18" s="24"/>
      <c r="Q18" s="24"/>
      <c r="R18" s="25"/>
      <c r="S18" s="23"/>
      <c r="T18" s="24"/>
      <c r="U18" s="24"/>
      <c r="V18" s="25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ht="39" customHeight="1" x14ac:dyDescent="0.55000000000000004">
      <c r="A19" s="9"/>
      <c r="B19" s="87" t="s">
        <v>109</v>
      </c>
      <c r="C19" s="88"/>
      <c r="D19" s="88"/>
      <c r="E19" s="88"/>
      <c r="F19" s="89"/>
      <c r="G19" s="23"/>
      <c r="H19" s="24"/>
      <c r="I19" s="24"/>
      <c r="J19" s="25"/>
      <c r="K19" s="23"/>
      <c r="L19" s="24"/>
      <c r="M19" s="24"/>
      <c r="N19" s="25"/>
      <c r="O19" s="23"/>
      <c r="P19" s="24"/>
      <c r="Q19" s="24"/>
      <c r="R19" s="25"/>
      <c r="S19" s="23"/>
      <c r="T19" s="24"/>
      <c r="U19" s="24"/>
      <c r="V19" s="25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ht="47.25" customHeight="1" x14ac:dyDescent="0.55000000000000004">
      <c r="A20" s="9">
        <v>11</v>
      </c>
      <c r="B20" s="68" t="str">
        <f>'Plan de Acción 2024'!B23</f>
        <v>Fortalecer la competencia gerencia</v>
      </c>
      <c r="C20" s="69"/>
      <c r="D20" s="46" t="str">
        <f>'Plan de Acción 2024'!C23</f>
        <v>Un (1) taller de competencias gerenciales para Directivos
(Registro fotográfico/listado de asistencia)</v>
      </c>
      <c r="E20" s="46" t="str">
        <f>'Plan de Acción 2024'!D23</f>
        <v>Subdirección Corporativa - Gestión Talento Humano</v>
      </c>
      <c r="F20" s="39">
        <f>IF('Plan de Acción 2024'!E23="","",('Plan de Acción 2024'!E23))</f>
        <v>45657</v>
      </c>
      <c r="G20" s="23"/>
      <c r="H20" s="24"/>
      <c r="I20" s="24"/>
      <c r="J20" s="25"/>
      <c r="K20" s="23"/>
      <c r="L20" s="24"/>
      <c r="M20" s="24"/>
      <c r="N20" s="25"/>
      <c r="O20" s="23"/>
      <c r="P20" s="24"/>
      <c r="Q20" s="24"/>
      <c r="R20" s="25"/>
      <c r="S20" s="23"/>
      <c r="T20" s="24"/>
      <c r="U20" s="24"/>
      <c r="V20" s="25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ht="47.25" customHeight="1" x14ac:dyDescent="0.55000000000000004">
      <c r="A21" s="9">
        <v>12</v>
      </c>
      <c r="B21" s="68" t="str">
        <f>'Plan de Acción 2024'!B24</f>
        <v>Elaborar un Plan de Capacitación Institucional  conforme a los lineamientos del Plan Nacional de capacitación</v>
      </c>
      <c r="C21" s="69"/>
      <c r="D21" s="46" t="str">
        <f>'Plan de Acción 2024'!C24</f>
        <v>Plan Institucional de Capacitación publicado aprobado y publicado en transparencia
(Acta de aprobación en CIGD y captura de pantalla de publicación)</v>
      </c>
      <c r="E21" s="46" t="str">
        <f>'Plan de Acción 2024'!D24</f>
        <v>Subdirección Corporativa - Gestión Talento Humano</v>
      </c>
      <c r="F21" s="39">
        <f>IF('Plan de Acción 2024'!E24="","",('Plan de Acción 2024'!E24))</f>
        <v>45322</v>
      </c>
      <c r="G21" s="23"/>
      <c r="H21" s="24"/>
      <c r="I21" s="24"/>
      <c r="J21" s="25"/>
      <c r="K21" s="23"/>
      <c r="L21" s="24"/>
      <c r="M21" s="24"/>
      <c r="N21" s="25"/>
      <c r="O21" s="23"/>
      <c r="P21" s="24"/>
      <c r="Q21" s="24"/>
      <c r="R21" s="25"/>
      <c r="S21" s="23"/>
      <c r="T21" s="24"/>
      <c r="U21" s="24"/>
      <c r="V21" s="25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ht="47.25" customHeight="1" x14ac:dyDescent="0.55000000000000004">
      <c r="A22" s="9">
        <v>13</v>
      </c>
      <c r="B22" s="68" t="str">
        <f>'Plan de Acción 2024'!B25</f>
        <v>Fortalecer a los gestores de integridad</v>
      </c>
      <c r="C22" s="69"/>
      <c r="D22" s="46" t="str">
        <f>'Plan de Acción 2024'!C25</f>
        <v>Una (1) capacitación
(Listado de asistencia/PPT)</v>
      </c>
      <c r="E22" s="46" t="str">
        <f>'Plan de Acción 2024'!D25</f>
        <v>Subdirección Corporativa - Gestión Talento Humano</v>
      </c>
      <c r="F22" s="39">
        <f>IF('Plan de Acción 2024'!E25="","",('Plan de Acción 2024'!E25))</f>
        <v>45657</v>
      </c>
      <c r="G22" s="23"/>
      <c r="H22" s="24"/>
      <c r="I22" s="24"/>
      <c r="J22" s="25"/>
      <c r="K22" s="23"/>
      <c r="L22" s="24"/>
      <c r="M22" s="24"/>
      <c r="N22" s="25"/>
      <c r="O22" s="23"/>
      <c r="P22" s="24"/>
      <c r="Q22" s="24"/>
      <c r="R22" s="25"/>
      <c r="S22" s="23"/>
      <c r="T22" s="24"/>
      <c r="U22" s="24"/>
      <c r="V22" s="25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ht="47.25" customHeight="1" x14ac:dyDescent="0.55000000000000004">
      <c r="A23" s="9">
        <v>14</v>
      </c>
      <c r="B23" s="68" t="str">
        <f>'Plan de Acción 2024'!B26</f>
        <v>Promover actividades relacionadas con el código de integridad</v>
      </c>
      <c r="C23" s="69"/>
      <c r="D23" s="46" t="str">
        <f>'Plan de Acción 2024'!C26</f>
        <v>Ejecutar 100% plan de Integridad
(Cronograma de actividades con seguimiento y evidencias)</v>
      </c>
      <c r="E23" s="46" t="str">
        <f>'Plan de Acción 2024'!D26</f>
        <v>Subdirección Corporativa - Gestión Talento Humano</v>
      </c>
      <c r="F23" s="39">
        <f>IF('Plan de Acción 2024'!E26="","",('Plan de Acción 2024'!E26))</f>
        <v>45657</v>
      </c>
      <c r="G23" s="23"/>
      <c r="H23" s="24"/>
      <c r="I23" s="24"/>
      <c r="J23" s="25"/>
      <c r="K23" s="23"/>
      <c r="L23" s="24"/>
      <c r="M23" s="24"/>
      <c r="N23" s="25"/>
      <c r="O23" s="23"/>
      <c r="P23" s="24"/>
      <c r="Q23" s="24"/>
      <c r="R23" s="25"/>
      <c r="S23" s="23"/>
      <c r="T23" s="24"/>
      <c r="U23" s="24"/>
      <c r="V23" s="25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ht="34.5" customHeight="1" x14ac:dyDescent="0.55000000000000004">
      <c r="A24" s="9">
        <v>15</v>
      </c>
      <c r="B24" s="68" t="str">
        <f>'Plan de Acción 2024'!B27</f>
        <v>Implementar estrategia de inducción para los servidores públicos que ingresen a la entidad</v>
      </c>
      <c r="C24" s="69"/>
      <c r="D24" s="46" t="str">
        <f>'Plan de Acción 2024'!C27</f>
        <v>100% de los servidores públicos con curso de Inducción 
(Certificado de curso)
Un (1) documento guía de acogida de servidores públicos</v>
      </c>
      <c r="E24" s="46" t="str">
        <f>'Plan de Acción 2024'!D27</f>
        <v>Subdirección Corporativa - Gestión Talento Humano</v>
      </c>
      <c r="F24" s="39">
        <f>IF('Plan de Acción 2024'!E27="","",('Plan de Acción 2024'!E27))</f>
        <v>45657</v>
      </c>
      <c r="G24" s="23"/>
      <c r="H24" s="24"/>
      <c r="I24" s="24"/>
      <c r="J24" s="25"/>
      <c r="K24" s="23"/>
      <c r="L24" s="24"/>
      <c r="M24" s="24"/>
      <c r="N24" s="25"/>
      <c r="O24" s="23"/>
      <c r="P24" s="24"/>
      <c r="Q24" s="24"/>
      <c r="R24" s="25"/>
      <c r="S24" s="23"/>
      <c r="T24" s="24"/>
      <c r="U24" s="24"/>
      <c r="V24" s="25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ht="34.5" customHeight="1" x14ac:dyDescent="0.55000000000000004">
      <c r="A25" s="9">
        <v>16</v>
      </c>
      <c r="B25" s="68" t="str">
        <f>'Plan de Acción 2024'!B28</f>
        <v>Fortalecimiento de Curso de Inducción y reinducción</v>
      </c>
      <c r="C25" s="69"/>
      <c r="D25" s="46" t="str">
        <f>'Plan de Acción 2024'!C28</f>
        <v>Actualizar modulo de inducción frente a cambios institucionales
(Evidencias de actualización)</v>
      </c>
      <c r="E25" s="46" t="str">
        <f>'Plan de Acción 2024'!D28</f>
        <v>Subdirección Corporativa - Gestión Talento Humano</v>
      </c>
      <c r="F25" s="39">
        <f>IF('Plan de Acción 2024'!E28="","",('Plan de Acción 2024'!E28))</f>
        <v>45657</v>
      </c>
      <c r="G25" s="23"/>
      <c r="H25" s="24"/>
      <c r="I25" s="24"/>
      <c r="J25" s="25"/>
      <c r="K25" s="23"/>
      <c r="L25" s="24"/>
      <c r="M25" s="24"/>
      <c r="N25" s="25"/>
      <c r="O25" s="23"/>
      <c r="P25" s="24"/>
      <c r="Q25" s="24"/>
      <c r="R25" s="25"/>
      <c r="S25" s="23"/>
      <c r="T25" s="24"/>
      <c r="U25" s="24"/>
      <c r="V25" s="25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ht="34.5" customHeight="1" x14ac:dyDescent="0.55000000000000004">
      <c r="A26" s="9">
        <v>17</v>
      </c>
      <c r="B26" s="68" t="str">
        <f>'Plan de Acción 2024'!B29</f>
        <v>Realizar la evaluación de desempeño de los servidores públicos en los tiempos establecidos normativos, analizando sus resultados.</v>
      </c>
      <c r="C26" s="69"/>
      <c r="D26" s="46" t="str">
        <f>'Plan de Acción 2024'!C29</f>
        <v xml:space="preserve">1 (un) informe del proceso de evaluación de desempeño </v>
      </c>
      <c r="E26" s="46" t="str">
        <f>'Plan de Acción 2024'!D29</f>
        <v>Subdirección Corporativa - Gestión Talento Humano</v>
      </c>
      <c r="F26" s="39">
        <f>IF('Plan de Acción 2024'!E29="","",('Plan de Acción 2024'!E29))</f>
        <v>45657</v>
      </c>
      <c r="G26" s="23"/>
      <c r="H26" s="24"/>
      <c r="I26" s="24"/>
      <c r="J26" s="25"/>
      <c r="K26" s="23"/>
      <c r="L26" s="24"/>
      <c r="M26" s="24"/>
      <c r="N26" s="25"/>
      <c r="O26" s="23"/>
      <c r="P26" s="24"/>
      <c r="Q26" s="24"/>
      <c r="R26" s="25"/>
      <c r="S26" s="23"/>
      <c r="T26" s="24"/>
      <c r="U26" s="24"/>
      <c r="V26" s="25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ht="34.5" customHeight="1" x14ac:dyDescent="0.55000000000000004">
      <c r="A27" s="9">
        <v>18</v>
      </c>
      <c r="B27" s="68" t="str">
        <f>'Plan de Acción 2024'!B30</f>
        <v xml:space="preserve">Implementar actividades que brinden herramientas en el ciclo de los Pre pensionados
</v>
      </c>
      <c r="C27" s="69"/>
      <c r="D27" s="46" t="str">
        <f>'Plan de Acción 2024'!C30</f>
        <v>Realizar Tres (3) actividades a prepensionados 
(Listado de asistencia/Registro fotográfico)</v>
      </c>
      <c r="E27" s="46" t="str">
        <f>'Plan de Acción 2024'!D30</f>
        <v>Subdirección Corporativa - Gestión Talento Humano</v>
      </c>
      <c r="F27" s="39">
        <f>IF('Plan de Acción 2024'!E30="","",('Plan de Acción 2024'!E30))</f>
        <v>45443</v>
      </c>
      <c r="G27" s="23"/>
      <c r="H27" s="24"/>
      <c r="I27" s="24"/>
      <c r="J27" s="25"/>
      <c r="K27" s="23"/>
      <c r="L27" s="24"/>
      <c r="M27" s="24"/>
      <c r="N27" s="25"/>
      <c r="O27" s="23"/>
      <c r="P27" s="24"/>
      <c r="Q27" s="24"/>
      <c r="R27" s="25"/>
      <c r="S27" s="23"/>
      <c r="T27" s="24"/>
      <c r="U27" s="24"/>
      <c r="V27" s="25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ht="34.5" customHeight="1" x14ac:dyDescent="0.55000000000000004">
      <c r="A28" s="9">
        <v>19</v>
      </c>
      <c r="B28" s="68" t="str">
        <f>'Plan de Acción 2024'!B31</f>
        <v>Implementar programa de desvinculación asistida</v>
      </c>
      <c r="C28" s="69"/>
      <c r="D28" s="46" t="str">
        <f>'Plan de Acción 2024'!C31</f>
        <v xml:space="preserve">Un (1) documento de programa elaborado y socializado
</v>
      </c>
      <c r="E28" s="46" t="str">
        <f>'Plan de Acción 2024'!D31</f>
        <v>Subdirección Corporativa - Gestión Talento Humano</v>
      </c>
      <c r="F28" s="39">
        <f>IF('Plan de Acción 2024'!E31="","",('Plan de Acción 2024'!E31))</f>
        <v>45443</v>
      </c>
      <c r="G28" s="23"/>
      <c r="H28" s="24"/>
      <c r="I28" s="24"/>
      <c r="J28" s="25"/>
      <c r="K28" s="23"/>
      <c r="L28" s="24"/>
      <c r="M28" s="24"/>
      <c r="N28" s="25"/>
      <c r="O28" s="23"/>
      <c r="P28" s="24"/>
      <c r="Q28" s="24"/>
      <c r="R28" s="25"/>
      <c r="S28" s="23"/>
      <c r="T28" s="24"/>
      <c r="U28" s="24"/>
      <c r="V28" s="25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ht="34.5" customHeight="1" x14ac:dyDescent="0.55000000000000004">
      <c r="A29" s="9">
        <v>20</v>
      </c>
      <c r="B29" s="68" t="str">
        <f>'Plan de Acción 2024'!B32</f>
        <v xml:space="preserve">Implementar estrategias que promuevan la participación de los servidores públicos en el programa de bilingüismo en la Entidad.
</v>
      </c>
      <c r="C29" s="69"/>
      <c r="D29" s="46" t="str">
        <f>'Plan de Acción 2024'!C32</f>
        <v>Tres (3) divulgaciones
(Evidencia de divulgación a través de cualquier medio de comunicación interno)</v>
      </c>
      <c r="E29" s="46" t="str">
        <f>'Plan de Acción 2024'!D32</f>
        <v>Subdirección Corporativa - Gestión Talento Humano</v>
      </c>
      <c r="F29" s="39">
        <f>IF('Plan de Acción 2024'!E32="","",('Plan de Acción 2024'!E32))</f>
        <v>45657</v>
      </c>
      <c r="G29" s="23"/>
      <c r="H29" s="24"/>
      <c r="I29" s="24"/>
      <c r="J29" s="25"/>
      <c r="K29" s="23"/>
      <c r="L29" s="24"/>
      <c r="M29" s="24"/>
      <c r="N29" s="25"/>
      <c r="O29" s="23"/>
      <c r="P29" s="24"/>
      <c r="Q29" s="24"/>
      <c r="R29" s="25"/>
      <c r="S29" s="23"/>
      <c r="T29" s="24"/>
      <c r="U29" s="24"/>
      <c r="V29" s="25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ht="34.5" customHeight="1" x14ac:dyDescent="0.55000000000000004">
      <c r="A30" s="9">
        <v>21</v>
      </c>
      <c r="B30" s="68" t="str">
        <f>'Plan de Acción 2024'!B33</f>
        <v xml:space="preserve">Implementar la transferencia del conocimiento de los servidores que se retiran
</v>
      </c>
      <c r="C30" s="69"/>
      <c r="D30" s="46" t="str">
        <f>'Plan de Acción 2024'!C33</f>
        <v>Un (1) documento guía para la transferencia de conocimiento</v>
      </c>
      <c r="E30" s="46" t="str">
        <f>'Plan de Acción 2024'!D33</f>
        <v>Subdirección Corporativa - Gestión Talento Humano</v>
      </c>
      <c r="F30" s="39">
        <f>IF('Plan de Acción 2024'!E33="","",('Plan de Acción 2024'!E33))</f>
        <v>45657</v>
      </c>
      <c r="G30" s="23"/>
      <c r="H30" s="24"/>
      <c r="I30" s="24"/>
      <c r="J30" s="25"/>
      <c r="K30" s="23"/>
      <c r="L30" s="24"/>
      <c r="M30" s="24"/>
      <c r="N30" s="25"/>
      <c r="O30" s="23"/>
      <c r="P30" s="24"/>
      <c r="Q30" s="24"/>
      <c r="R30" s="25"/>
      <c r="S30" s="23"/>
      <c r="T30" s="24"/>
      <c r="U30" s="24"/>
      <c r="V30" s="25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ht="34.5" customHeight="1" x14ac:dyDescent="0.55000000000000004">
      <c r="A31" s="9"/>
      <c r="B31" s="87" t="s">
        <v>128</v>
      </c>
      <c r="C31" s="88"/>
      <c r="D31" s="88"/>
      <c r="E31" s="88"/>
      <c r="F31" s="89"/>
      <c r="G31" s="23"/>
      <c r="H31" s="24"/>
      <c r="I31" s="24"/>
      <c r="J31" s="25"/>
      <c r="K31" s="23"/>
      <c r="L31" s="24"/>
      <c r="M31" s="24"/>
      <c r="N31" s="25"/>
      <c r="O31" s="23"/>
      <c r="P31" s="24"/>
      <c r="Q31" s="24"/>
      <c r="R31" s="25"/>
      <c r="S31" s="23"/>
      <c r="T31" s="24"/>
      <c r="U31" s="24"/>
      <c r="V31" s="25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ht="34.5" customHeight="1" x14ac:dyDescent="0.55000000000000004">
      <c r="A32" s="9">
        <v>22</v>
      </c>
      <c r="B32" s="68" t="str">
        <f>'Plan de Acción 2024'!B35</f>
        <v>Incluir el eje de creación de valor de lo público en el PIC</v>
      </c>
      <c r="C32" s="69"/>
      <c r="D32" s="47" t="str">
        <f>'Plan de Acción 2024'!C35</f>
        <v>Dos (2) capacitaciones 
(Listado de asistencia/PPT o material utilizado)</v>
      </c>
      <c r="E32" s="47" t="str">
        <f>'Plan de Acción 2024'!D35</f>
        <v>Subdirección Corporativa - Gestión Talento Humano</v>
      </c>
      <c r="F32" s="39">
        <f>IF('Plan de Acción 2024'!E35="","",('Plan de Acción 2024'!E35))</f>
        <v>45657</v>
      </c>
      <c r="G32" s="23"/>
      <c r="H32" s="24"/>
      <c r="I32" s="24"/>
      <c r="J32" s="25"/>
      <c r="K32" s="23"/>
      <c r="L32" s="24"/>
      <c r="M32" s="24"/>
      <c r="N32" s="25"/>
      <c r="O32" s="23"/>
      <c r="P32" s="24"/>
      <c r="Q32" s="24"/>
      <c r="R32" s="25"/>
      <c r="S32" s="23"/>
      <c r="T32" s="24"/>
      <c r="U32" s="24"/>
      <c r="V32" s="25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ht="34.5" customHeight="1" x14ac:dyDescent="0.55000000000000004">
      <c r="A33" s="9">
        <v>23</v>
      </c>
      <c r="B33" s="68" t="str">
        <f>'Plan de Acción 2024'!B36</f>
        <v>Identificar la cultura organizacional para generar acciones de intervención</v>
      </c>
      <c r="C33" s="69"/>
      <c r="D33" s="47" t="str">
        <f>'Plan de Acción 2024'!C36</f>
        <v>Un (1) documento de clima organizacional</v>
      </c>
      <c r="E33" s="47" t="str">
        <f>'Plan de Acción 2024'!D36</f>
        <v>Subdirección Corporativa - Gestión Talento Humano</v>
      </c>
      <c r="F33" s="39">
        <f>IF('Plan de Acción 2024'!E36="","",('Plan de Acción 2024'!E36))</f>
        <v>45657</v>
      </c>
      <c r="G33" s="23"/>
      <c r="H33" s="24"/>
      <c r="I33" s="24"/>
      <c r="J33" s="25"/>
      <c r="K33" s="23"/>
      <c r="L33" s="24"/>
      <c r="M33" s="24"/>
      <c r="N33" s="25"/>
      <c r="O33" s="23"/>
      <c r="P33" s="24"/>
      <c r="Q33" s="24"/>
      <c r="R33" s="25"/>
      <c r="S33" s="23"/>
      <c r="T33" s="24"/>
      <c r="U33" s="24"/>
      <c r="V33" s="25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ht="34.5" customHeight="1" x14ac:dyDescent="0.55000000000000004">
      <c r="A34" s="9"/>
      <c r="B34" s="87" t="s">
        <v>75</v>
      </c>
      <c r="C34" s="88"/>
      <c r="D34" s="88"/>
      <c r="E34" s="88"/>
      <c r="F34" s="89"/>
      <c r="G34" s="23"/>
      <c r="H34" s="24"/>
      <c r="I34" s="24"/>
      <c r="J34" s="25"/>
      <c r="K34" s="23"/>
      <c r="L34" s="24"/>
      <c r="M34" s="24"/>
      <c r="N34" s="25"/>
      <c r="O34" s="23"/>
      <c r="P34" s="24"/>
      <c r="Q34" s="24"/>
      <c r="R34" s="25"/>
      <c r="S34" s="23"/>
      <c r="T34" s="24"/>
      <c r="U34" s="24"/>
      <c r="V34" s="25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ht="34.5" customHeight="1" x14ac:dyDescent="0.55000000000000004">
      <c r="A35" s="9">
        <v>24</v>
      </c>
      <c r="B35" s="68" t="str">
        <f>'Plan de Acción 2024'!B38</f>
        <v xml:space="preserve">Actualizar el manual de funciones y competencias laborales conforme con las necesidades de la Entidad.
</v>
      </c>
      <c r="C35" s="69"/>
      <c r="D35" s="47" t="str">
        <f>'Plan de Acción 2024'!C38</f>
        <v>Un (1) manual de funciones actualizado</v>
      </c>
      <c r="E35" s="47" t="str">
        <f>'Plan de Acción 2024'!D38</f>
        <v>Subdirección Corporativa - Gestión Talento Humano</v>
      </c>
      <c r="F35" s="39">
        <f>IF('Plan de Acción 2024'!E38="","",('Plan de Acción 2024'!E38))</f>
        <v>45657</v>
      </c>
      <c r="G35" s="23"/>
      <c r="H35" s="24"/>
      <c r="I35" s="24"/>
      <c r="J35" s="25"/>
      <c r="K35" s="23"/>
      <c r="L35" s="24"/>
      <c r="M35" s="24"/>
      <c r="N35" s="25"/>
      <c r="O35" s="23"/>
      <c r="P35" s="24"/>
      <c r="Q35" s="24"/>
      <c r="R35" s="25"/>
      <c r="S35" s="23"/>
      <c r="T35" s="24"/>
      <c r="U35" s="24"/>
      <c r="V35" s="25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ht="34.5" customHeight="1" x14ac:dyDescent="0.55000000000000004">
      <c r="A36" s="9">
        <v>25</v>
      </c>
      <c r="B36" s="68" t="str">
        <f>'Plan de Acción 2024'!B39</f>
        <v>Administración y estadísticas de nómina</v>
      </c>
      <c r="C36" s="69"/>
      <c r="D36" s="47" t="str">
        <f>'Plan de Acción 2024'!C39</f>
        <v>Cuatro  (4) informes estadísticos sobre la nómina</v>
      </c>
      <c r="E36" s="47" t="str">
        <f>'Plan de Acción 2024'!D39</f>
        <v>Subdirección Corporativa - Gestión Talento Humano</v>
      </c>
      <c r="F36" s="39">
        <f>IF('Plan de Acción 2024'!E39="","",('Plan de Acción 2024'!E39))</f>
        <v>45657</v>
      </c>
      <c r="G36" s="23"/>
      <c r="H36" s="24"/>
      <c r="I36" s="24"/>
      <c r="J36" s="25"/>
      <c r="K36" s="23"/>
      <c r="L36" s="24"/>
      <c r="M36" s="24"/>
      <c r="N36" s="25"/>
      <c r="O36" s="23"/>
      <c r="P36" s="24"/>
      <c r="Q36" s="24"/>
      <c r="R36" s="25"/>
      <c r="S36" s="23"/>
      <c r="T36" s="24"/>
      <c r="U36" s="24"/>
      <c r="V36" s="25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ht="34.5" customHeight="1" x14ac:dyDescent="0.55000000000000004">
      <c r="A37" s="9">
        <v>26</v>
      </c>
      <c r="B37" s="68" t="str">
        <f>'Plan de Acción 2024'!B40</f>
        <v>Actualizar tablas de retención para la organización de las series de las  historias laborales.</v>
      </c>
      <c r="C37" s="69"/>
      <c r="D37" s="47" t="str">
        <f>'Plan de Acción 2024'!C40</f>
        <v>Tablas de retención  de historias laborales aprobadas y convalidadas por el archivo de Bogotá.</v>
      </c>
      <c r="E37" s="47" t="str">
        <f>'Plan de Acción 2024'!D40</f>
        <v>Subdirección Corporativa - Gestión Documental</v>
      </c>
      <c r="F37" s="39">
        <f>IF('Plan de Acción 2024'!E40="","",('Plan de Acción 2024'!E40))</f>
        <v>45657</v>
      </c>
      <c r="G37" s="23"/>
      <c r="H37" s="24"/>
      <c r="I37" s="24"/>
      <c r="J37" s="25"/>
      <c r="K37" s="23"/>
      <c r="L37" s="24"/>
      <c r="M37" s="24"/>
      <c r="N37" s="25"/>
      <c r="O37" s="23"/>
      <c r="P37" s="24"/>
      <c r="Q37" s="24"/>
      <c r="R37" s="25"/>
      <c r="S37" s="23"/>
      <c r="T37" s="24"/>
      <c r="U37" s="24"/>
      <c r="V37" s="25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ht="34.5" customHeight="1" x14ac:dyDescent="0.55000000000000004">
      <c r="A38" s="9">
        <v>27</v>
      </c>
      <c r="B38" s="68" t="str">
        <f>'Plan de Acción 2024'!B41</f>
        <v>Monitoreo de la declaración de conflictos de interés</v>
      </c>
      <c r="C38" s="69"/>
      <c r="D38" s="47" t="str">
        <f>'Plan de Acción 2024'!C41</f>
        <v xml:space="preserve">Dos (2) seguimientos a las situaciones de Conflicto de interés de contratistas y servidores – Ley 2013 de 2019 - </v>
      </c>
      <c r="E38" s="47" t="str">
        <f>'Plan de Acción 2024'!D41</f>
        <v>Subdirección Corporativa - Gestión Talento Humano / Oficina Jurídica</v>
      </c>
      <c r="F38" s="39">
        <f>IF('Plan de Acción 2024'!E41="","",('Plan de Acción 2024'!E41))</f>
        <v>45657</v>
      </c>
      <c r="G38" s="23"/>
      <c r="H38" s="24"/>
      <c r="I38" s="24"/>
      <c r="J38" s="25"/>
      <c r="K38" s="23"/>
      <c r="L38" s="24"/>
      <c r="M38" s="24"/>
      <c r="N38" s="25"/>
      <c r="O38" s="23"/>
      <c r="P38" s="24"/>
      <c r="Q38" s="24"/>
      <c r="R38" s="25"/>
      <c r="S38" s="23"/>
      <c r="T38" s="24"/>
      <c r="U38" s="24"/>
      <c r="V38" s="25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34.5" customHeight="1" x14ac:dyDescent="0.55000000000000004">
      <c r="A39" s="9">
        <v>28</v>
      </c>
      <c r="B39" s="68" t="str">
        <f>'Plan de Acción 2024'!B42</f>
        <v>Monitoreo de la Declaración de Bienes y Rentas</v>
      </c>
      <c r="C39" s="69"/>
      <c r="D39" s="47" t="str">
        <f>'Plan de Acción 2024'!C42</f>
        <v>100% de servidores públicos con diligenciamiento de bienes y rentas en el SIDEAP</v>
      </c>
      <c r="E39" s="47" t="str">
        <f>'Plan de Acción 2024'!D42</f>
        <v>Subdirección Corporativa - Gestión Talento Humano</v>
      </c>
      <c r="F39" s="39">
        <f>IF('Plan de Acción 2024'!E42="","",('Plan de Acción 2024'!E42))</f>
        <v>45504</v>
      </c>
      <c r="G39" s="23"/>
      <c r="H39" s="24"/>
      <c r="I39" s="24"/>
      <c r="J39" s="25"/>
      <c r="K39" s="23"/>
      <c r="L39" s="24"/>
      <c r="M39" s="24"/>
      <c r="N39" s="25"/>
      <c r="O39" s="23"/>
      <c r="P39" s="24"/>
      <c r="Q39" s="24"/>
      <c r="R39" s="25"/>
      <c r="S39" s="23"/>
      <c r="T39" s="24"/>
      <c r="U39" s="24"/>
      <c r="V39" s="25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ht="34.5" customHeight="1" x14ac:dyDescent="0.55000000000000004">
      <c r="A40" s="9"/>
      <c r="B40" s="87" t="s">
        <v>184</v>
      </c>
      <c r="C40" s="88"/>
      <c r="D40" s="88"/>
      <c r="E40" s="88"/>
      <c r="F40" s="89"/>
      <c r="G40" s="23"/>
      <c r="H40" s="24"/>
      <c r="I40" s="24"/>
      <c r="J40" s="25"/>
      <c r="K40" s="23"/>
      <c r="L40" s="24"/>
      <c r="M40" s="24"/>
      <c r="N40" s="25"/>
      <c r="O40" s="23"/>
      <c r="P40" s="24"/>
      <c r="Q40" s="24"/>
      <c r="R40" s="25"/>
      <c r="S40" s="23"/>
      <c r="T40" s="24"/>
      <c r="U40" s="24"/>
      <c r="V40" s="25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ht="34.5" customHeight="1" x14ac:dyDescent="0.55000000000000004">
      <c r="A41" s="9">
        <v>29</v>
      </c>
      <c r="B41" s="68" t="str">
        <f>'Plan de Acción 2024'!B44</f>
        <v>Consolidar y crear repositorio de información</v>
      </c>
      <c r="C41" s="69"/>
      <c r="D41" s="48" t="str">
        <f>'Plan de Acción 2024'!C44</f>
        <v>Actualización mensual del SIDEAP
Carpetas en las NASS con la información de planes y demás situaciones administrativas de los servidores públicos</v>
      </c>
      <c r="E41" s="48" t="str">
        <f>'Plan de Acción 2024'!D44</f>
        <v>Subdirección Corporativa - Gestión Talento Humano</v>
      </c>
      <c r="F41" s="39">
        <f>IF('Plan de Acción 2024'!E44="","",('Plan de Acción 2024'!E44))</f>
        <v>45657</v>
      </c>
      <c r="G41" s="23"/>
      <c r="H41" s="24"/>
      <c r="I41" s="24"/>
      <c r="J41" s="25"/>
      <c r="K41" s="23"/>
      <c r="L41" s="24"/>
      <c r="M41" s="24"/>
      <c r="N41" s="25"/>
      <c r="O41" s="23"/>
      <c r="P41" s="24"/>
      <c r="Q41" s="24"/>
      <c r="R41" s="25"/>
      <c r="S41" s="23"/>
      <c r="T41" s="24"/>
      <c r="U41" s="24"/>
      <c r="V41" s="25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34.5" customHeight="1" x14ac:dyDescent="0.55000000000000004">
      <c r="A42" s="9"/>
      <c r="B42" s="87" t="s">
        <v>67</v>
      </c>
      <c r="C42" s="88"/>
      <c r="D42" s="88"/>
      <c r="E42" s="88"/>
      <c r="F42" s="89"/>
      <c r="G42" s="23"/>
      <c r="H42" s="24"/>
      <c r="I42" s="24"/>
      <c r="J42" s="25"/>
      <c r="K42" s="23"/>
      <c r="L42" s="24"/>
      <c r="M42" s="24"/>
      <c r="N42" s="25"/>
      <c r="O42" s="23"/>
      <c r="P42" s="24"/>
      <c r="Q42" s="24"/>
      <c r="R42" s="25"/>
      <c r="S42" s="23"/>
      <c r="T42" s="24"/>
      <c r="U42" s="24"/>
      <c r="V42" s="25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1:37" ht="34.5" customHeight="1" x14ac:dyDescent="0.55000000000000004">
      <c r="A43" s="9">
        <v>30</v>
      </c>
      <c r="B43" s="68" t="str">
        <f>'Plan de Acción 2024'!B46</f>
        <v>Apropiación de recursos para el concurso público de méritos</v>
      </c>
      <c r="C43" s="69"/>
      <c r="D43" s="48" t="str">
        <f>'Plan de Acción 2024'!C46</f>
        <v>Disponibilidad presupuestal
(Certificado)</v>
      </c>
      <c r="E43" s="48" t="str">
        <f>'Plan de Acción 2024'!D46</f>
        <v>Subdirección Corporativa - Gestión Talento Humano</v>
      </c>
      <c r="F43" s="39">
        <f>IF('Plan de Acción 2024'!E46="","",('Plan de Acción 2024'!E46))</f>
        <v>45382</v>
      </c>
      <c r="G43" s="23"/>
      <c r="H43" s="24"/>
      <c r="I43" s="24"/>
      <c r="J43" s="25"/>
      <c r="K43" s="23"/>
      <c r="L43" s="24"/>
      <c r="M43" s="24"/>
      <c r="N43" s="25"/>
      <c r="O43" s="23"/>
      <c r="P43" s="24"/>
      <c r="Q43" s="24"/>
      <c r="R43" s="25"/>
      <c r="S43" s="23"/>
      <c r="T43" s="24"/>
      <c r="U43" s="24"/>
      <c r="V43" s="25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34.5" customHeight="1" x14ac:dyDescent="0.55000000000000004">
      <c r="A44" s="9">
        <v>31</v>
      </c>
      <c r="B44" s="68" t="str">
        <f>'Plan de Acción 2024'!B47</f>
        <v>Ajuste al Manual Especifico de Funciones y Competencias Laborales</v>
      </c>
      <c r="C44" s="69"/>
      <c r="D44" s="48" t="str">
        <f>'Plan de Acción 2024'!C47</f>
        <v>Estudio técnico</v>
      </c>
      <c r="E44" s="48" t="str">
        <f>'Plan de Acción 2024'!D47</f>
        <v>Subdirección Corporativa - Gestión Talento Humano</v>
      </c>
      <c r="F44" s="39">
        <f>IF('Plan de Acción 2024'!E47="","",('Plan de Acción 2024'!E47))</f>
        <v>45657</v>
      </c>
      <c r="G44" s="23"/>
      <c r="H44" s="24"/>
      <c r="I44" s="24"/>
      <c r="J44" s="25"/>
      <c r="K44" s="23"/>
      <c r="L44" s="24"/>
      <c r="M44" s="24"/>
      <c r="N44" s="25"/>
      <c r="O44" s="23"/>
      <c r="P44" s="24"/>
      <c r="Q44" s="24"/>
      <c r="R44" s="25"/>
      <c r="S44" s="23"/>
      <c r="T44" s="24"/>
      <c r="U44" s="24"/>
      <c r="V44" s="25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1:37" ht="34.5" customHeight="1" x14ac:dyDescent="0.55000000000000004">
      <c r="A45" s="9">
        <v>32</v>
      </c>
      <c r="B45" s="68" t="str">
        <f>'Plan de Acción 2024'!B48</f>
        <v>Planeación de la Convocatoria</v>
      </c>
      <c r="C45" s="69"/>
      <c r="D45" s="48" t="str">
        <f>'Plan de Acción 2024'!C48</f>
        <v>Actas o correos electrónicos, grabaciones , cargue de información en el aplicativo SIMO</v>
      </c>
      <c r="E45" s="48" t="str">
        <f>'Plan de Acción 2024'!D48</f>
        <v>Subdirección Corporativa - Gestión Talento Humano</v>
      </c>
      <c r="F45" s="39">
        <f>IF('Plan de Acción 2024'!E48="","",('Plan de Acción 2024'!E48))</f>
        <v>45412</v>
      </c>
      <c r="G45" s="23"/>
      <c r="H45" s="24"/>
      <c r="I45" s="24"/>
      <c r="J45" s="25"/>
      <c r="K45" s="23"/>
      <c r="L45" s="24"/>
      <c r="M45" s="24"/>
      <c r="N45" s="25"/>
      <c r="O45" s="23"/>
      <c r="P45" s="24"/>
      <c r="Q45" s="24"/>
      <c r="R45" s="25"/>
      <c r="S45" s="23"/>
      <c r="T45" s="24"/>
      <c r="U45" s="24"/>
      <c r="V45" s="25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ht="34.5" customHeight="1" x14ac:dyDescent="0.55000000000000004">
      <c r="A46" s="9">
        <v>33</v>
      </c>
      <c r="B46" s="68" t="str">
        <f>'Plan de Acción 2024'!B49</f>
        <v>Revisión de Listas de elegibles</v>
      </c>
      <c r="C46" s="69"/>
      <c r="D46" s="48" t="str">
        <f>'Plan de Acción 2024'!C49</f>
        <v>Comunicaciones CNSC</v>
      </c>
      <c r="E46" s="48" t="str">
        <f>'Plan de Acción 2024'!D49</f>
        <v>Subdirección Corporativa - Gestión Talento Humano</v>
      </c>
      <c r="F46" s="39">
        <f>IF('Plan de Acción 2024'!E49="","",('Plan de Acción 2024'!E49))</f>
        <v>45657</v>
      </c>
      <c r="G46" s="23"/>
      <c r="H46" s="24"/>
      <c r="I46" s="24"/>
      <c r="J46" s="25"/>
      <c r="K46" s="23"/>
      <c r="L46" s="24"/>
      <c r="M46" s="24"/>
      <c r="N46" s="25"/>
      <c r="O46" s="23"/>
      <c r="P46" s="24"/>
      <c r="Q46" s="24"/>
      <c r="R46" s="25"/>
      <c r="S46" s="23"/>
      <c r="T46" s="24"/>
      <c r="U46" s="24"/>
      <c r="V46" s="25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1:37" ht="34.5" customHeight="1" x14ac:dyDescent="0.55000000000000004">
      <c r="A47" s="9">
        <v>34</v>
      </c>
      <c r="B47" s="68" t="str">
        <f>'Plan de Acción 2024'!B50</f>
        <v>Provisión vacantes definitivas</v>
      </c>
      <c r="C47" s="69"/>
      <c r="D47" s="48" t="str">
        <f>'Plan de Acción 2024'!C50</f>
        <v>Nombramientos en periodo de prueba y actas de posesión</v>
      </c>
      <c r="E47" s="48" t="str">
        <f>'Plan de Acción 2024'!D50</f>
        <v>Subdirección Corporativa - Gestión Talento Humano</v>
      </c>
      <c r="F47" s="39">
        <f>IF('Plan de Acción 2024'!E50="","",('Plan de Acción 2024'!E50))</f>
        <v>45657</v>
      </c>
      <c r="G47" s="23"/>
      <c r="H47" s="24"/>
      <c r="I47" s="24"/>
      <c r="J47" s="25"/>
      <c r="K47" s="23"/>
      <c r="L47" s="24"/>
      <c r="M47" s="24"/>
      <c r="N47" s="25"/>
      <c r="O47" s="23"/>
      <c r="P47" s="24"/>
      <c r="Q47" s="24"/>
      <c r="R47" s="25"/>
      <c r="S47" s="23"/>
      <c r="T47" s="24"/>
      <c r="U47" s="24"/>
      <c r="V47" s="25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37" ht="34.5" customHeight="1" x14ac:dyDescent="0.55000000000000004">
      <c r="A48" s="9"/>
      <c r="B48" s="87" t="s">
        <v>183</v>
      </c>
      <c r="C48" s="88"/>
      <c r="D48" s="88"/>
      <c r="E48" s="88"/>
      <c r="F48" s="89"/>
      <c r="G48" s="23"/>
      <c r="H48" s="24"/>
      <c r="I48" s="24"/>
      <c r="J48" s="25"/>
      <c r="K48" s="23"/>
      <c r="L48" s="24"/>
      <c r="M48" s="24"/>
      <c r="N48" s="25"/>
      <c r="O48" s="23"/>
      <c r="P48" s="24"/>
      <c r="Q48" s="24"/>
      <c r="R48" s="25"/>
      <c r="S48" s="23"/>
      <c r="T48" s="24"/>
      <c r="U48" s="24"/>
      <c r="V48" s="25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:37" ht="34.5" customHeight="1" x14ac:dyDescent="0.55000000000000004">
      <c r="A49" s="9">
        <v>35</v>
      </c>
      <c r="B49" s="68" t="str">
        <f>'Plan de Acción 2024'!B52</f>
        <v>Seguimiento contratación vs perfiles manuales de funciones</v>
      </c>
      <c r="C49" s="69"/>
      <c r="D49" s="48" t="str">
        <f>'Plan de Acción 2024'!C52</f>
        <v>Certificados de inexistencia</v>
      </c>
      <c r="E49" s="48" t="str">
        <f>'Plan de Acción 2024'!D52</f>
        <v>Subdirección Corporativa - Gestión Talento Humano</v>
      </c>
      <c r="F49" s="39">
        <f>IF('Plan de Acción 2024'!E52="","",('Plan de Acción 2024'!E52))</f>
        <v>45657</v>
      </c>
      <c r="G49" s="23"/>
      <c r="H49" s="24"/>
      <c r="I49" s="24"/>
      <c r="J49" s="25"/>
      <c r="K49" s="23"/>
      <c r="L49" s="24"/>
      <c r="M49" s="24"/>
      <c r="N49" s="25"/>
      <c r="O49" s="23"/>
      <c r="P49" s="24"/>
      <c r="Q49" s="24"/>
      <c r="R49" s="25"/>
      <c r="S49" s="23"/>
      <c r="T49" s="24"/>
      <c r="U49" s="24"/>
      <c r="V49" s="25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ht="34.5" customHeight="1" thickBot="1" x14ac:dyDescent="0.6">
      <c r="A50" s="9">
        <v>36</v>
      </c>
      <c r="B50" s="70" t="str">
        <f>'Plan de Acción 2024'!B53</f>
        <v xml:space="preserve">Provisión de empleo(s) por  encargo o nombramiento  provisional </v>
      </c>
      <c r="C50" s="71"/>
      <c r="D50" s="48" t="str">
        <f>'Plan de Acción 2024'!C53</f>
        <v>Nombramientos  y actas de posesión</v>
      </c>
      <c r="E50" s="48" t="str">
        <f>'Plan de Acción 2024'!D53</f>
        <v>Subdirección Corporativa - Gestión Talento Humano</v>
      </c>
      <c r="F50" s="39">
        <f>IF('Plan de Acción 2024'!E53="","",('Plan de Acción 2024'!E53))</f>
        <v>45657</v>
      </c>
      <c r="G50" s="23"/>
      <c r="H50" s="24"/>
      <c r="I50" s="24"/>
      <c r="J50" s="25"/>
      <c r="K50" s="23"/>
      <c r="L50" s="24"/>
      <c r="M50" s="24"/>
      <c r="N50" s="25"/>
      <c r="O50" s="23"/>
      <c r="P50" s="24"/>
      <c r="Q50" s="24"/>
      <c r="R50" s="25"/>
      <c r="S50" s="23"/>
      <c r="T50" s="24"/>
      <c r="U50" s="24"/>
      <c r="V50" s="25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1:37" ht="25.5" customHeight="1" thickBot="1" x14ac:dyDescent="0.6">
      <c r="A51" s="19"/>
      <c r="B51" s="20"/>
      <c r="C51" s="19"/>
      <c r="G51" s="21" t="str">
        <f>IFERROR(AVERAGE(G9:G50),"")</f>
        <v/>
      </c>
      <c r="K51" s="21" t="str">
        <f>IFERROR(AVERAGE(K9:K50),"")</f>
        <v/>
      </c>
      <c r="O51" s="21" t="str">
        <f>IFERROR(AVERAGE(O9:O50),"")</f>
        <v/>
      </c>
      <c r="S51" s="21" t="str">
        <f>IFERROR(AVERAGE(S9:S50),"")</f>
        <v/>
      </c>
    </row>
    <row r="52" spans="1:37" ht="14.4" x14ac:dyDescent="0.55000000000000004"/>
    <row r="53" spans="1:37" ht="14.4" x14ac:dyDescent="0.55000000000000004"/>
    <row r="54" spans="1:37" ht="14.4" x14ac:dyDescent="0.55000000000000004"/>
    <row r="55" spans="1:37" ht="14.4" x14ac:dyDescent="0.55000000000000004"/>
    <row r="56" spans="1:37" ht="14.4" x14ac:dyDescent="0.55000000000000004"/>
    <row r="57" spans="1:37" ht="14.4" x14ac:dyDescent="0.55000000000000004"/>
    <row r="58" spans="1:37" ht="14.4" x14ac:dyDescent="0.55000000000000004"/>
    <row r="59" spans="1:37" ht="14.4" x14ac:dyDescent="0.55000000000000004"/>
    <row r="60" spans="1:37" ht="14.4" x14ac:dyDescent="0.55000000000000004"/>
    <row r="61" spans="1:37" ht="14.4" x14ac:dyDescent="0.55000000000000004"/>
    <row r="62" spans="1:37" ht="16.5" customHeight="1" x14ac:dyDescent="0.55000000000000004"/>
    <row r="63" spans="1:37" ht="16.5" customHeight="1" x14ac:dyDescent="0.55000000000000004"/>
    <row r="64" spans="1:37" ht="16.5" customHeight="1" x14ac:dyDescent="0.55000000000000004"/>
    <row r="65" ht="16.5" customHeight="1" x14ac:dyDescent="0.55000000000000004"/>
    <row r="66" ht="16.5" customHeight="1" x14ac:dyDescent="0.55000000000000004"/>
    <row r="67" ht="16.5" customHeight="1" x14ac:dyDescent="0.55000000000000004"/>
    <row r="68" ht="16.5" customHeight="1" x14ac:dyDescent="0.55000000000000004"/>
    <row r="69" ht="16.5" customHeight="1" x14ac:dyDescent="0.55000000000000004"/>
    <row r="70" ht="16.5" customHeight="1" x14ac:dyDescent="0.55000000000000004"/>
    <row r="71" ht="16.5" customHeight="1" x14ac:dyDescent="0.55000000000000004"/>
    <row r="72" ht="16.5" customHeight="1" x14ac:dyDescent="0.55000000000000004"/>
    <row r="73" ht="16.5" customHeight="1" x14ac:dyDescent="0.55000000000000004"/>
    <row r="74" ht="16.5" customHeight="1" x14ac:dyDescent="0.55000000000000004"/>
    <row r="75" ht="16.5" customHeight="1" x14ac:dyDescent="0.55000000000000004"/>
    <row r="76" ht="16.5" customHeight="1" x14ac:dyDescent="0.55000000000000004"/>
    <row r="77" ht="16.5" customHeight="1" x14ac:dyDescent="0.55000000000000004"/>
    <row r="78" ht="16.5" customHeight="1" x14ac:dyDescent="0.55000000000000004"/>
    <row r="79" ht="16.5" customHeight="1" x14ac:dyDescent="0.55000000000000004"/>
    <row r="80" ht="16.5" customHeight="1" x14ac:dyDescent="0.55000000000000004"/>
    <row r="81" ht="16.5" customHeight="1" x14ac:dyDescent="0.55000000000000004"/>
    <row r="82" ht="16.5" customHeight="1" x14ac:dyDescent="0.55000000000000004"/>
    <row r="83" ht="16.5" customHeight="1" x14ac:dyDescent="0.55000000000000004"/>
    <row r="84" ht="16.5" customHeight="1" x14ac:dyDescent="0.55000000000000004"/>
    <row r="85" ht="16.5" customHeight="1" x14ac:dyDescent="0.55000000000000004"/>
    <row r="86" ht="16.5" customHeight="1" x14ac:dyDescent="0.55000000000000004"/>
    <row r="87" ht="16.5" customHeight="1" x14ac:dyDescent="0.55000000000000004"/>
    <row r="88" ht="16.5" customHeight="1" x14ac:dyDescent="0.55000000000000004"/>
    <row r="89" ht="16.5" customHeight="1" x14ac:dyDescent="0.55000000000000004"/>
    <row r="90" ht="16.5" customHeight="1" x14ac:dyDescent="0.55000000000000004"/>
    <row r="91" ht="16.5" customHeight="1" x14ac:dyDescent="0.55000000000000004"/>
    <row r="92" ht="16.5" customHeight="1" x14ac:dyDescent="0.55000000000000004"/>
    <row r="93" ht="16.5" customHeight="1" x14ac:dyDescent="0.55000000000000004"/>
    <row r="94" ht="16.5" customHeight="1" x14ac:dyDescent="0.55000000000000004"/>
    <row r="95" ht="16.5" customHeight="1" x14ac:dyDescent="0.55000000000000004"/>
    <row r="96" ht="16.5" customHeight="1" x14ac:dyDescent="0.55000000000000004"/>
    <row r="97" ht="16.5" customHeight="1" x14ac:dyDescent="0.55000000000000004"/>
    <row r="98" ht="16.5" customHeight="1" x14ac:dyDescent="0.55000000000000004"/>
    <row r="99" ht="16.5" customHeight="1" x14ac:dyDescent="0.55000000000000004"/>
    <row r="100" ht="16.5" customHeight="1" x14ac:dyDescent="0.55000000000000004"/>
    <row r="101" ht="16.5" customHeight="1" x14ac:dyDescent="0.55000000000000004"/>
    <row r="102" ht="0" hidden="1" customHeight="1" x14ac:dyDescent="0.55000000000000004"/>
    <row r="103" ht="0" hidden="1" customHeight="1" x14ac:dyDescent="0.55000000000000004"/>
  </sheetData>
  <sheetProtection formatColumns="0" formatRows="0" autoFilter="0"/>
  <mergeCells count="62">
    <mergeCell ref="B47:C47"/>
    <mergeCell ref="B48:F48"/>
    <mergeCell ref="B42:F42"/>
    <mergeCell ref="B43:C43"/>
    <mergeCell ref="B44:C44"/>
    <mergeCell ref="B45:C45"/>
    <mergeCell ref="B46:C46"/>
    <mergeCell ref="B37:C37"/>
    <mergeCell ref="B38:C38"/>
    <mergeCell ref="B39:C39"/>
    <mergeCell ref="B41:C41"/>
    <mergeCell ref="B40:F40"/>
    <mergeCell ref="B32:C32"/>
    <mergeCell ref="B33:C33"/>
    <mergeCell ref="B35:C35"/>
    <mergeCell ref="B36:C36"/>
    <mergeCell ref="B34:F34"/>
    <mergeCell ref="B9:C9"/>
    <mergeCell ref="B10:C10"/>
    <mergeCell ref="B29:C29"/>
    <mergeCell ref="B30:C30"/>
    <mergeCell ref="B31:F31"/>
    <mergeCell ref="B19:F19"/>
    <mergeCell ref="B16:C16"/>
    <mergeCell ref="B17:C17"/>
    <mergeCell ref="B18:C18"/>
    <mergeCell ref="B11:C11"/>
    <mergeCell ref="B12:C12"/>
    <mergeCell ref="B13:C13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U1:V1"/>
    <mergeCell ref="U2:V2"/>
    <mergeCell ref="U3:V3"/>
    <mergeCell ref="U4:V4"/>
    <mergeCell ref="C1:T4"/>
    <mergeCell ref="B49:C49"/>
    <mergeCell ref="B50:C50"/>
    <mergeCell ref="A1:B4"/>
    <mergeCell ref="B26:C26"/>
    <mergeCell ref="B27:C27"/>
    <mergeCell ref="B28:C28"/>
    <mergeCell ref="B24:C24"/>
    <mergeCell ref="B25:C25"/>
    <mergeCell ref="B20:C20"/>
    <mergeCell ref="B21:C21"/>
    <mergeCell ref="B22:C22"/>
    <mergeCell ref="B23:C23"/>
    <mergeCell ref="B14:C14"/>
    <mergeCell ref="B15:C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1796875" defaultRowHeight="14.4" x14ac:dyDescent="0.55000000000000004"/>
  <cols>
    <col min="1" max="1" width="15.83984375" style="1" customWidth="1"/>
    <col min="2" max="2" width="23.41796875" style="1" customWidth="1"/>
    <col min="3" max="3" width="26.41796875" style="1" customWidth="1"/>
    <col min="4" max="16384" width="11.41796875" style="1"/>
  </cols>
  <sheetData>
    <row r="1" spans="1:3" s="6" customFormat="1" ht="28.8" x14ac:dyDescent="0.55000000000000004">
      <c r="A1" s="5" t="s">
        <v>18</v>
      </c>
      <c r="B1" s="5" t="s">
        <v>21</v>
      </c>
      <c r="C1" s="5" t="s">
        <v>0</v>
      </c>
    </row>
    <row r="2" spans="1:3" s="7" customFormat="1" x14ac:dyDescent="0.55000000000000004">
      <c r="A2" s="6" t="s">
        <v>19</v>
      </c>
      <c r="B2" s="7" t="s">
        <v>22</v>
      </c>
      <c r="C2" s="7" t="s">
        <v>1</v>
      </c>
    </row>
    <row r="3" spans="1:3" s="7" customFormat="1" x14ac:dyDescent="0.55000000000000004">
      <c r="A3" s="6" t="s">
        <v>20</v>
      </c>
      <c r="B3" s="6" t="s">
        <v>29</v>
      </c>
      <c r="C3" s="7" t="s">
        <v>2</v>
      </c>
    </row>
    <row r="4" spans="1:3" s="7" customFormat="1" ht="28.8" x14ac:dyDescent="0.55000000000000004">
      <c r="A4" s="6"/>
      <c r="B4" s="6" t="s">
        <v>23</v>
      </c>
      <c r="C4" s="7" t="s">
        <v>3</v>
      </c>
    </row>
    <row r="5" spans="1:3" ht="28.8" x14ac:dyDescent="0.55000000000000004">
      <c r="B5" s="6" t="s">
        <v>24</v>
      </c>
      <c r="C5" s="8" t="s">
        <v>4</v>
      </c>
    </row>
    <row r="6" spans="1:3" ht="28.8" x14ac:dyDescent="0.55000000000000004">
      <c r="B6" s="7" t="s">
        <v>25</v>
      </c>
      <c r="C6" s="8" t="s">
        <v>5</v>
      </c>
    </row>
    <row r="7" spans="1:3" x14ac:dyDescent="0.55000000000000004">
      <c r="B7" s="8" t="s">
        <v>26</v>
      </c>
      <c r="C7" s="1" t="s">
        <v>6</v>
      </c>
    </row>
    <row r="8" spans="1:3" x14ac:dyDescent="0.55000000000000004">
      <c r="B8" s="1" t="s">
        <v>30</v>
      </c>
      <c r="C8" s="1" t="s">
        <v>7</v>
      </c>
    </row>
    <row r="9" spans="1:3" x14ac:dyDescent="0.55000000000000004">
      <c r="B9" s="1" t="s">
        <v>31</v>
      </c>
      <c r="C9" s="1" t="s">
        <v>8</v>
      </c>
    </row>
    <row r="10" spans="1:3" x14ac:dyDescent="0.55000000000000004">
      <c r="B10" s="1" t="s">
        <v>27</v>
      </c>
      <c r="C10" s="1" t="s">
        <v>9</v>
      </c>
    </row>
    <row r="11" spans="1:3" x14ac:dyDescent="0.55000000000000004">
      <c r="B11" s="1" t="s">
        <v>28</v>
      </c>
      <c r="C11" s="1" t="s">
        <v>10</v>
      </c>
    </row>
    <row r="12" spans="1:3" x14ac:dyDescent="0.55000000000000004">
      <c r="C12" s="1" t="s">
        <v>11</v>
      </c>
    </row>
    <row r="13" spans="1:3" x14ac:dyDescent="0.55000000000000004">
      <c r="C13" s="1" t="s">
        <v>12</v>
      </c>
    </row>
    <row r="14" spans="1:3" x14ac:dyDescent="0.55000000000000004">
      <c r="C14" s="1" t="s">
        <v>13</v>
      </c>
    </row>
    <row r="15" spans="1:3" x14ac:dyDescent="0.55000000000000004">
      <c r="C15" s="1" t="s">
        <v>14</v>
      </c>
    </row>
    <row r="16" spans="1:3" x14ac:dyDescent="0.55000000000000004">
      <c r="C16" s="1" t="s">
        <v>15</v>
      </c>
    </row>
    <row r="17" spans="3:3" x14ac:dyDescent="0.55000000000000004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Lady Paola Cubides Suárez</cp:lastModifiedBy>
  <dcterms:created xsi:type="dcterms:W3CDTF">2021-10-27T17:44:21Z</dcterms:created>
  <dcterms:modified xsi:type="dcterms:W3CDTF">2024-11-14T04:05:03Z</dcterms:modified>
</cp:coreProperties>
</file>