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Z:\VIGENCIA 2023\5. EVALUACIÓN_Y_SEGUIMIENTO\INFORMES DE LEY\INFORME SEMESTRAL SCI\SEGUNDO SEMESTRE\FINAL\"/>
    </mc:Choice>
  </mc:AlternateContent>
  <xr:revisionPtr revIDLastSave="0" documentId="8_{11C8C118-CC40-4CEF-B017-C74E9575DF71}" xr6:coauthVersionLast="47" xr6:coauthVersionMax="47" xr10:uidLastSave="{00000000-0000-0000-0000-000000000000}"/>
  <bookViews>
    <workbookView xWindow="-120" yWindow="-120" windowWidth="29040" windowHeight="15840" xr2:uid="{6CBA4051-10BE-44BD-B61C-4DF33924680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123Graph_AC86W2CE">[2]WIZ!$G$19:$G$30</definedName>
    <definedName name="__123Graph_AC86W2ROLL">[2]WIZ!$F$19:$F$30</definedName>
    <definedName name="__123Graph_AC86W3CE">[2]WIZ!$J$19:$J$30</definedName>
    <definedName name="__123Graph_AC86W3ROLL">[2]WIZ!$I$19:$I$30</definedName>
    <definedName name="__123Graph_B">[2]WIZ!$G$32:$G$43</definedName>
    <definedName name="__123Graph_BC86W2CE">[2]WIZ!$G$32:$G$43</definedName>
    <definedName name="__123Graph_BC86W2ROLL">[2]WIZ!$F$32:$F$43</definedName>
    <definedName name="__123Graph_BC86W3CE">[2]WIZ!$J$32:$J$43</definedName>
    <definedName name="__123Graph_BC86W3ROLL">[2]WIZ!$I$32:$I$43</definedName>
    <definedName name="__123Graph_LBL_A">[2]WIZ!$G$19:$G$30</definedName>
    <definedName name="__123Graph_LBL_AC86W2CE">[2]WIZ!$G$19:$G$30</definedName>
    <definedName name="__123Graph_LBL_AC86W2ROLL">[2]WIZ!$F$19:$F$30</definedName>
    <definedName name="__123Graph_LBL_AC86W3CE">[2]WIZ!$J$19:$J$30</definedName>
    <definedName name="__123Graph_LBL_AC86W3ROLL">[2]WIZ!$I$19:$I$30</definedName>
    <definedName name="__123Graph_LBL_B">[2]WIZ!$G$32:$G$43</definedName>
    <definedName name="__123Graph_LBL_BC86W2CE">[2]WIZ!$G$32:$G$43</definedName>
    <definedName name="__123Graph_LBL_BC86W2ROLL">[2]WIZ!$F$32:$F$43</definedName>
    <definedName name="__123Graph_LBL_BC86W3CE">[2]WIZ!$J$32:$J$43</definedName>
    <definedName name="__123Graph_LBL_BC86W3ROLL">[2]WIZ!$I$32:$I$43</definedName>
    <definedName name="__123Graph_X">[2]WIZ!$B$19:$B$30</definedName>
    <definedName name="__123Graph_XC86W2CE">[2]WIZ!$B$19:$B$30</definedName>
    <definedName name="__123Graph_XC86W2ROLL">[2]WIZ!$B$19:$B$30</definedName>
    <definedName name="__123Graph_XC86W3CE">[2]WIZ!$B$19:$B$30</definedName>
    <definedName name="__123Graph_XC86W3ROLL">[2]WIZ!$B$19:$B$30</definedName>
    <definedName name="_1__123Graph_AC86W_2">[2]WIZ!$F$19:$F$30</definedName>
    <definedName name="_10__123Graph_LBL_BC86W_2">[2]WIZ!$F$32:$F$43</definedName>
    <definedName name="_11__123Graph_LBL_BC86W30">[2]WIZ!$AE$32:$AE$43</definedName>
    <definedName name="_12__123Graph_LBL_BC86W90">[2]WIZ!$AF$32:$AF$43</definedName>
    <definedName name="_13__123Graph_XC86W30">[2]WIZ!$B$19:$B$30</definedName>
    <definedName name="_14__123Graph_XC86W90">[2]WIZ!$B$19:$B$30</definedName>
    <definedName name="_2__123Graph_AC86W30">[2]WIZ!$AE$19:$AE$30</definedName>
    <definedName name="_296">'[3]384-Acciones Corporacion'!#REF!</definedName>
    <definedName name="_3__123Graph_AC86W90">[2]WIZ!$AF$19:$AF$30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[2]WIZ!$F$32:$F$43</definedName>
    <definedName name="_5__123Graph_BC86W30">[2]WIZ!$AE$32:$AE$43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[2]WIZ!$AF$32:$AF$43</definedName>
    <definedName name="_7__123Graph_LBL_AC86W_2">[2]WIZ!$F$19:$F$30</definedName>
    <definedName name="_8__123Graph_LBL_AC86W30">[2]WIZ!$AE$19:$AE$30</definedName>
    <definedName name="_9__123Graph_LBL_AC86W90">[2]WIZ!$AF$19:$AF$30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Key1">#REF!</definedName>
    <definedName name="_Key2">#REF!</definedName>
    <definedName name="_Order1">255</definedName>
    <definedName name="_Order2">255</definedName>
    <definedName name="_Parse_Out">'[4]B.BTA.S.VALORES'!#REF!</definedName>
    <definedName name="_Sort">#REF!</definedName>
    <definedName name="A">[5]oficial!$A$1:$H$160</definedName>
    <definedName name="A_IMPRESIÓN_IM">#REF!</definedName>
    <definedName name="A205_">#REF!</definedName>
    <definedName name="A242_">#REF!</definedName>
    <definedName name="A255_">#REF!</definedName>
    <definedName name="A498_">#REF!</definedName>
    <definedName name="A534_">#REF!</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{"'para SB'!$A$1420:$F$1479"}</definedName>
    <definedName name="año">#REF!</definedName>
    <definedName name="AÑO_A_PROCESAR">#REF!</definedName>
    <definedName name="año1">#REF!</definedName>
    <definedName name="AÑOS_A_PROCESAR">#REF!</definedName>
    <definedName name="AppName">#REF!</definedName>
    <definedName name="Área_de_impresión1">#REF!</definedName>
    <definedName name="AS2DocOpenMode">"AS2DocumentEdit"</definedName>
    <definedName name="AS2ReportLS">1</definedName>
    <definedName name="AS2SyncStepLS">0</definedName>
    <definedName name="AS2TickmarkLS">#REF!</definedName>
    <definedName name="AS2VersionLS">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15</definedName>
    <definedName name="BG_Ins">4</definedName>
    <definedName name="BG_Mod">6</definedName>
    <definedName name="BLOQUE">#REF!</definedName>
    <definedName name="BuiltIn_Print_Area___0">#REF!</definedName>
    <definedName name="BuiltIn_Print_Titles___0">#REF!</definedName>
    <definedName name="CALCULO">[7]BDATOS!#REF!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[7]BDATOS!#REF!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'[4]B.BTA.S.VALORES'!#REF!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[7]BDATOS!#REF!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1252</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{"'Sheet1'!$A$1:$F$179"}</definedName>
    <definedName name="rod">{"'Sheet1'!$A$1:$F$179"}</definedName>
    <definedName name="rodirgo">{"'Sheet1'!$A$1:$F$179"}</definedName>
    <definedName name="Saldo">SUMIF([8]DATA2!XFB$1:XFB$65536,[9]Octubre!$C1,[8]DATA2!A$1:A$65536)</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#REF!</definedName>
    <definedName name="TextRefCopyRangeCount">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'[6]Estado de Resultados'!#REF!</definedName>
    <definedName name="VALID">#REF!</definedName>
    <definedName name="VALOR">{#N/A,#N/A,FALSE,"ANEXO1";"ACTIVO",#N/A,FALSE,"ANEXO1";"PASIVO",#N/A,FALSE,"ANEXO1";"G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SUMIF([8]DATA1!$B$1:$B$65536,[9]Octubre!$C1,[8]DATA1!XFA$1:XFA$65536)</definedName>
    <definedName name="weq">SUMIF([8]DATA1!$B$1:$B$65536,[9]Octubre!$C1,[8]DATA1!XFA$1:XFA$65536)</definedName>
    <definedName name="wrn.CONSOLIDADO.">{#N/A,#N/A,FALSE,"ANEXO1";"ACTIVO",#N/A,FALSE,"ANEXO1";"PASIVO",#N/A,FALSE,"ANEXO1";"G Y P",#N/A,FALSE,"ANEXO1"}</definedName>
    <definedName name="ws">{"'Sheet1'!$A$1:$F$179"}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O31" i="1"/>
  <c r="G31" i="1"/>
  <c r="E31" i="1"/>
  <c r="G29" i="1"/>
  <c r="O29" i="1" s="1"/>
  <c r="E29" i="1"/>
  <c r="O27" i="1"/>
  <c r="G27" i="1"/>
  <c r="E27" i="1"/>
  <c r="G25" i="1"/>
  <c r="O25" i="1" s="1"/>
  <c r="E25" i="1"/>
  <c r="M7" i="1"/>
</calcChain>
</file>

<file path=xl/sharedStrings.xml><?xml version="1.0" encoding="utf-8"?>
<sst xmlns="http://schemas.openxmlformats.org/spreadsheetml/2006/main" count="37" uniqueCount="35">
  <si>
    <t>Nombre de la Entidad:</t>
  </si>
  <si>
    <t>INSTITUTO DISTRITAL DE GESTIÓN DE RIESGO Y CAMBIO CLIMÁTICO - IDIGER</t>
  </si>
  <si>
    <t>Periodo Evaluado:</t>
  </si>
  <si>
    <t>01/07/2023 AL 31/12/2023 - SEGUNDO SEMESTRE DE 2023</t>
  </si>
  <si>
    <t>Estado del Sistema de Control Interno de la Entidad</t>
  </si>
  <si>
    <t>Conclusión general sobre la evaluación del Sistema de Control Interno</t>
  </si>
  <si>
    <t>¿Están todos los componentes operando juntos y de manera integrada? (Si / en proceso / No) (Justifique su respuesta):</t>
  </si>
  <si>
    <t>Si</t>
  </si>
  <si>
    <t>Para este periodo el resultado promedio del Sistema de Control Interno se ubica en un 99% del periodo comprendido del 1 de julio de 2023 al 31 de diciembre de 2023. 
Para la vigencia 2023, los componentes se encuentran operando y funcionando de manera integrada. Se identificó las responsabilidades de la primera, segunda y tercera línea de defensa. Se recomienda continuar con el monitoreo de la segunda línea de defensa especializada para proporcionar experiencia adicional, apoyo, a la primera línea de defensa.</t>
  </si>
  <si>
    <t>¿Es efectivo el sistema de control interno para los objetivos evaluados? (Si/No) (Justifique su respuesta):</t>
  </si>
  <si>
    <t xml:space="preserve">El Sistema de Control Interno y sus componentes se encuentran presentes y funcionando terminando la vigencia 2023 asi.
El Componente Evaluación del Riesgo, presenta un 98% de cumplimiento.
El Componente de Monitoreo, presenta un cumplimiento del 100%.
El Componente Ambiente de Control, presenta un cumplimiento del 100%. 
El Componente de Actividades de Control se mantuvo en el 100%.
El Componente de Información y Comunicación presenta un cumplimiento del 100%.
Los Componentes de Evaluación de Riesgos y Monitoreo durante el segundo  semestre de 2023 y de acuerdo con los soportes remitidos por los responsables, dan cuenta del avance, fortalecimiento y mantenimiento de los controles que permiten mantenerlos en un nivel óptimo. 
Para robustecer el Sistema de Control Interno, se recomienda continuar con la actualización y aplicación de las Políticas asociadas a las responsabilidades de la primera, segunda y tercera línea de defensa. </t>
  </si>
  <si>
    <t>La entidad cuenta dentro de su Sistema de Control Interno, con una institucionalidad (Líneas de defensa)  que le permita la toma de decisiones frente al control (Si/No) (Justifique su respuesta):</t>
  </si>
  <si>
    <t>Durante la vigencia 2023, la entidad realizó oportunamente la gestión de monitoreo y seguimiento de sus objetivos y metas estratégicas, así como de los controles establecidos para su gestión, a través de las tres (3) líneas de defensa, de acuerdo con las responsabilidades establecidas en la Guía para la Administración de los Riesgos de Gestión y Corrupción DE-GU-01 V12, permitiendo fortalecer el Sistema de Control Interno. 
Como ejercicio de buenas prácticas, se adoptaron los mapas de aseguramiento c en el marco del Modelo Integrado de Planeación y Gestión (MIPG).</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</si>
  <si>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</si>
  <si>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</si>
  <si>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</si>
  <si>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</si>
  <si>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</si>
  <si>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</si>
  <si>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</si>
  <si>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</si>
  <si>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Este componente se encuentra presente y funcionando .
Fortalezas
</t>
    </r>
    <r>
      <rPr>
        <sz val="9"/>
        <rFont val="Arial"/>
        <family val="2"/>
      </rPr>
      <t>- Se dio cumplimiento a las 13 actividades del plan de Integridad, creando mayor sentido de pertinencia.
- Una política de seguridad de la información y Seguridad Digital actualizada y su resolución, con un manual de políticas, lineamientos y controles para su ejecución en 2024, controles de riesgos de Infraestructura identificados en la matriz de riesgos,  con responsabilidad sobre la administración de la seguridad de la información, se identificaron los activos de información para todos los procesos de la entidad, se realizan diagnosticos de seguridad de la información. Se realizan acciones de sensibilización en temas de seguridad de la información pulbicando boletines y a través de eventos y capacitaciones, donde se convoca a los diferentes usuarios.
- Serie contratos y convenios con consulta alta, se encuentra centralizada en el Centro de Administracion Documental, lo que permite una adecuada conformacion de los expedientes y control frente a su custodia.
- Se cuenta con un procedimiento documentado para el préstamo de expedientes.
- Se tiene un protocolo para la digitalización con fines de consulta el cual se aplica a toda la documentacion de la Serie Contratos y Convenios.
- La serie Historias Laborales, se trasladó del Centro de Administración Documental - CAD, a un depósito en la bodega 7 el cual es de acceso restringido y será de uso exclusivo del proceso de Talento Humano, por lo tanto, la conformación, custodia y préstamo de los expedientes que componen esta serie estará a cargo del proceso de talento humano, para garantizar su reserva.
- La aplicación de la herramienta que administra de manera integrada los riesgos de gestión, estratégicos, seguridad de la información y corrupción respetando las dos metodologías del DAFP vigentes.
- La identificación de riesgos de conflicto de intereses en los procesos susceptibles a estos eventos.
- La actualización de la política de administración de riesgos, mediante la guía para la administración de los riesgos de gestión, corrupción, estratégicos y de seguridad de la información del IDIGER.
- La identificación de riesgos de corrupción en la mayoría de procesos de la Entidad, cubriendo los procesos exigidos en la guía de administración de riesgos y diseño de controles del DAFP.
- El ajuste a los controles asociados a los riesgos de corrupción, de acuerdo a los seis parámetros establecidos en la guía de administración de riesgos y diseño de controles del DAFP.
- Módulo SIDEAP, de conflicto de interes y creación del correo conflictodeintereses@idiger.gov.co.
- Se cuenta con el canal de denuncia interno
- Talento Humano cuenta con un correo institucional integridad@idiger.gov.co para que los funcionarios se puedan pronunciar sobre denuncias por posibles actos de corrupción. A 30 de junio de 2023 no se han recibido aportes o denuncias que evidencien incumplimientos al código de integridad.
- Mediante Resolución 264 de 12 de junio de 2018 se creó el Comité Institucional de Coordinación de Control Interno, estableciendo sus funciones y donde el representante legal es quien preside el comité. Resolución 130 de 2020: Por el cual se modifica el artículo 4 de la Resolución 264 de 12 de junio de 2018, que regula sesiones virtuales.  
- Articulación CICCI con CGDI mediante Resolucíon 052  de marzo de 2021  donde  se deroga la resolución 141 del 13 de marzo de 2019 y se dictan normas relacionadas en el comité de gestión y desempeño del IDIGER.- La política cumple a cabalidad con los requisitos de la Guía de Administración de Riesgos del DAFP en sus versiones 4 y 6.
- La política se encuentra completamente articulada con la nueva herramienta de Excel para la Administración de Riesgos que maneja la Entidad.
- La política cumple a cabalidad con los requisitos de la Guía de Administración de Riesgos del DAFP en sus versiones 4 y 6.
-  La política se encuentra completamente articulada con la nueva herramienta de Excel para la Administración de Riesgos que maneja la Entidad.
- El análisis robusto que realizaron los procesos para definir su capacidad, apetito y tolerancia en cada uno de los riesgos de gestión, seguridad de la información, estratégicos, entre otros.
- La facilidad para el reporte y análisis de las metas y objetivos, por parte de cada proceso, así como el monitoreo de la OAP, mediante las hojas de vida definidas para tal fin.
- Las herramientas tecnológicas definidas por el Distrito para el seguimiento a las metas y ejecución presupuestal de los proyectos de inversión.
- La Evaluación trimestral de los resultados de las metas asociadas al plan de acción institucional (PAI) y el plan estratégico institucional (PEI).
- El seguimiento realizado por la Línea Estratégica (CIGD) al cumplimiento de los planes del Decreto 612 de 2018.
- Se cuenta con la plataforma de evaluación de desempeño de la Comisión Nacional del Servicio Civil
- Se dio cumplimiento al plan de capacitación en un 80%, se dio cumplimiento al plan de bienestar en 100%, se dio cumplimiento al plan de previsión y vacantes al 100%, se dio cumplimiento al plan de seguridad y salud en el trabajo al 100%, la descripción y seguimiento se encuentra en los link: https://www.idiger.gov.co/planes-institucionales-estrategicos.
- Se cuenta con acta de recibo a satisfaccion que se da a cada contratista al finaliar su contrato.
- Se han realizado diez (10) Comités Institucional de Coordinación de Control Interno, donde se han llevado los resultados de Informes de Ley y de Auditorías realizadas a la primera y segunda línea de defensa, información que se utiliza para la toma de decisiones por la alta dirección.</t>
    </r>
    <r>
      <rPr>
        <b/>
        <sz val="9"/>
        <rFont val="Arial"/>
        <family val="2"/>
      </rPr>
      <t xml:space="preserve">
</t>
    </r>
    <r>
      <rPr>
        <sz val="9"/>
        <rFont val="Arial"/>
        <family val="2"/>
      </rPr>
      <t>- La implementación del aplicativo para el control y seguimiento a los planes de mejoramiento denominado CHIE.
- El compromiso de la alta dirección en la revisión de los informes de auditoria y seguimientos emitidos por la OCI.</t>
    </r>
  </si>
  <si>
    <r>
      <rPr>
        <b/>
        <sz val="9"/>
        <color theme="1"/>
        <rFont val="Arial"/>
        <family val="2"/>
      </rPr>
      <t xml:space="preserve">Este componente se encuentra presente y funcionando.
Fortalezas
</t>
    </r>
    <r>
      <rPr>
        <sz val="9"/>
        <color theme="1"/>
        <rFont val="Arial"/>
        <family val="2"/>
      </rPr>
      <t xml:space="preserve">- Se han generado estrategias para que los funcionarios adopten el Código de Integridad y lo pongan en práctica en el quehacer diario y en el sentirse propio de la Entidad.
- Por medio de la capacitación y el video proyectado en las carteleras, se generó una sensibilización a los funcionarios del IDIGER de la importancia de tener presente la gestión preventiva del conflicto de interés, promoviendo en los funcionarios una conciencia activa y presente en su compromiso con la Entidad.
- Se actualizó el plan de seguridad de la información. Se cuenta con una Política de Seguridad de la información, se cuenta con responsabilidad sobre la administración de la seguridad de la información, se identificaron los activos de información para todos los procesos de la entidad, se realizan diagnósticos de seguridad de la información. Se realizan acciones de sensibilización en temas de seguridad de la información publicando boletines y a través de eventos y capacitaciones, donde se convoca a los diferentes usuarios.
- La serie contratos y convenios con consulta alta, se encuentra centralizada en el Centro de Administración Documental, lo que permite una adecuada conformación de los expedientes y control frente a su custodia.
- Se cuenta con un procedimiento documentado para el préstamo de expedientes.
- Se tiene un protocolo para la digitalización con fines de consulta el cual se aplica a toda la documentación de la Serie Contratos y Convenios.
- La serie Historias Laborales, se trasladó del Centro de Administración Documental - CAD, a un depósito en la bodega 7 el cual es de acceso restringido y será de uso exclusivo del Proceso de Talento Humano, por lo tanto, la conformación, custodia y préstamo de los expedientes que componen esta serie estará a cargo del Proceso de Talento Humano, para garantizar su reserva.
- La aplicación de la herramienta que administra de manera integrada los riesgos de gestión, estratégicos, seguridad de la información y corrupción respetando las dos metodologías del DAFP vigentes.
- La identificación de riesgos de conflicto de intereses en los procesos susceptibles a estos eventos.
- La actualización de la política de administración de riesgos, mediante la guía para la administración de los riesgos de gestión, corrupción, estratégicos y de seguridad de la información del IDIGER.
- La identificación de riesgos de corrupción en los procesos de la Entidad, cubriendo los procesos exigidos en la guía de administración de riesgos y diseño de controles del DAFP.
- El ajuste a los controles asociados a los riesgos de corrupción, de acuerdo con los seis parámetros establecidos en la guía de administración de riesgos y diseño de controles del DAFP.
- Talento Humano cuenta con un correo institucional integridad@idiger.gov.co para que los funcionarios se puedan pronunciar sobre denuncias por posibles actos de corrupción. A 30 de junio de 2023 no se han recibido aportes o denuncias que evidencien incumplimientos al código de integridad.
- Se actualizó la "Guía para la administración de los riesgos de gestión, corrupción, estratégicos y de seguridad de la información del IDIGER - DE-GU-01 V12 y mapas de riesgos por proceso para la vigencia 2023), aprobado por el Comité Institucional de Coordinación de Control Interno.
- La política cumple a cabalidad con los requisitos de la Guía de Administración de Riesgos del DAFP en sus versiones 4 y 6.
- La política se encuentra completamente articulada con la nueva herramienta de Excel para la Administración de Riesgos que maneja la Entidad.
- El análisis robusto que realizaron los procesos para definir su capacidad, apetito y tolerancia en cada uno de los riesgos de gestión, seguridad de la información, estratégicos, entre otros.
- La facilidad para el reporte y análisis de las metas y objetivos, por parte de cada proceso, así como el monitoreo de la OAP, mediante las hojas de vida definidas para tal fin.
- Las herramientas tecnológicas definidas por el Distrito para el seguimiento a las metas y ejecución presupuestal de los proyectos de inversión.
- La Evaluación trimestral de los resultados de las metas asociadas al plan de acción institucional (PAI) y el plan estratégico institucional (PEI), en sesiones del Comité Institucional de Gestión y Desempeño.
- El seguimiento realizado por la Línea Estratégica (CIGD) al cumplimiento de los planes del Decreto 612 de 2018.
- Las encuestas de satisfacción nos permiten identificar los elementos que nos han servido para aportar en el fortalecimiento de los conocimientos de los servidores de la Entidad
- La madurez e importancia que han adquirido los comités financieros al interior de la Entidad.
- Se realiza la Evaluación trimestral por la Alta Dirección sobre los resultados de las metas asociadas al plan de acción institucional (PAI) y el plan estratégico institucional (PEI), en sesiones del Comité Institucional de Gestión y Desempeño.
- Se evidencia una cultura hacia el mejoramiento continuo por parte del Oficina de Control Interno y los procesos como responsables de implementar el plan de mejoramiento institucional y los entes de control.
</t>
    </r>
  </si>
  <si>
    <t>Evaluación de riesgos</t>
  </si>
  <si>
    <r>
      <t xml:space="preserve">Este componente se encuentra presente y funcionando.
Fortalezas
</t>
    </r>
    <r>
      <rPr>
        <sz val="9"/>
        <rFont val="Arial"/>
        <family val="2"/>
      </rPr>
      <t xml:space="preserve">- Una cultura madura hacia la planificación estratégica en todos los procesos de la Entidad
- La política cumple a cabalidad con los requisitos de la Guía de Administración de Riesgos del DAFP en sus versiones 4 y 6.
- La política se encuentra completamente articulada con la nueva herramienta de Excel para la Administración de Riesgos que maneja la Entidad.
- El grado de madurez adquirido en el proceso de monitoreo, por parte de la segunda línea de defensa.
- La actualización de la política de administración de riesgos, mediante la guía para la administración de los riesgos de gestión, corrupción, estratégicos y de seguridad de la información del IDIGER.
- La identificación de riesgos de corrupción en la mayoría de los procesos de la Entidad, cubriendo los procesos exigidos en la guía de administración de riesgos y diseño de controles del DAFP.
- El ajuste a los controles asociados a los riesgos de corrupción, de acuerdo a los seis parámetros establecidos en la guía de administración de riesgos y diseño de controles del DAFP.
- La clara distribución de responsabilidades para la primera, segunda y tercera línea de defensa en el marco de la administración del riesgo.
- Se cuenta con el manual de funciones de la Entidad en el cual se encuentra desagregado por dependencia y cargos, las responsabilidades de ejecución, monitoreo y control. Adicionalmente, cada jefe de dependencia define los compromisos laborales a desarrollar por parte de sus colaboradores, donde se desagregan las responsabilidades de control y de ejecución.
- Como tercera línea de defensa realiza el análisis correspondientes sobre actividades tercerizadas cuando aplica, también en informes de auditoría y de ley. Se realizan informes de auditoría en el Proceso de Gestión Contractual, Atención al ciudadano donde se analizan los riesgos asociados. </t>
    </r>
  </si>
  <si>
    <r>
      <rPr>
        <b/>
        <sz val="9"/>
        <color theme="1"/>
        <rFont val="Arial"/>
        <family val="2"/>
      </rPr>
      <t xml:space="preserve">Este componente se encuentra presente y funcionando.
</t>
    </r>
    <r>
      <rPr>
        <sz val="9"/>
        <color theme="1"/>
        <rFont val="Arial"/>
        <family val="2"/>
      </rPr>
      <t xml:space="preserve">Fortalezas
- Se evidencia una cultura madura hacia la planificación estratégica en todos los procesos de la entidad
- La política de riesgos cumple a cabalidad con los requisitos de la Guía de Administración de Riesgos del DAFP en sus versiones 4 y 6, y se encuentra completamente articulada con la nueva herramienta de Excel para la Administración de Riesgos que maneja la Entidad..
- Se actualizó la política de administración de riesgos, mediante la guía para la administración de los riesgos de gestión, corrupción, estratégicos y de seguridad de la información del IDIGER.
- Los procesos de la entidad, identificaron los riesgos de corrupción cubriendo los procesos exigidos en la guía de administración de riesgos y diseño de controles del DAFP.
- Se realizaron los ajustes a los controles asociados a los riesgos de corrupción, de acuerdo a los seis parámetros establecidos en la guía de administración de riesgos y diseño de controles del DAFP.
- Se actualizó la  Guía de Riesgos “Guía para la administración de los riesgos de gestión, corrupción, estratégicos y de seguridad de la información del IDIGER - DE-GU-01 V12 y mapas de riesgos por proceso”.
- Se realizan ejercicios de evaluación desde la tercera Línea sobre el impacto, registrados en el Informe Semestral del SCI. Al inicio del año desde la Dimensión de Direccionamiento Estratégico se realiza una planeación que considera diversos aspectos desde los 12 planes del decreto 612 de 2018 y elementos del SCI. 
- La Entidad cuenta con un Plan Estratégico Institucional vigente, donde se definen las metas que darán cumplimiento a los Objetivos Estratégicos de la Organización. Asimismo, se establecieron unos planes de acción con vigencia anual, donde se definen las metas operativas de cada proceso en concordancia con los objetivos operativos de los mismos. Varias de las metas que hacen parte de los Planes de Acción, aportan al cumplimiento de las metas y objetivos estratégicos definidas en el plan. Tanto los objetivos estratégicos como los de cada proceso y proyecto de inversión, son medibles, alcanzables, relevantes y con metas para conocer su finalización en el tiempo.
- No se presentaron durante el periodo evaluado, la materialización de algún riesgo asociado a los procesos de la Entidad.
- Dentro de la actualización de los riesgos, los procesos de la entidad identificaron los factores internos y externos que pueden afectar positiva o negativamente las actividades que desarrollan. Así mismo, se evaluaron dichos factores durante los monitoreos de la segunda línea a cada proceso y se actualizaron cuando ellos lo consideraron pertinentes.
- La segunda Línea de Defensa mostró mejoras en la consolidación de los reportes sobre riesgos de proceso de manera cuatrimestral.
- La tercera línea de defensa realizó los seguimientos de ley y de auditorías sobre el funcionamiento de los riesgos de corrupción y otras tipologías de riesgos, genera recomendaciones generales sobre cada una de las etapas del ciclo de gestión de riesgos a las demás líneas propendiendo por su mejoramiento continuo.  
- Se acataron las observaciones y alertas tempranas realizadas por la Oficina de Control Interno en cuanto a la gestión de Riesgos. </t>
    </r>
  </si>
  <si>
    <t>Actividades de control</t>
  </si>
  <si>
    <r>
      <t xml:space="preserve">Este componente se encuentra presente y funcionando.
Fortalezas
</t>
    </r>
    <r>
      <rPr>
        <sz val="9"/>
        <rFont val="Arial"/>
        <family val="2"/>
      </rPr>
      <t>- La adecuada distribución de funciones por dependencia y bajo un enfoque basado en procesos.
- Con los diferentes informes que realiza la OCI como austeridad del gasto, informes financieros y presupuestales, informes que se realizan por Ley, presenta observaciones especificas sobre la segregación de funciones, así como en diferentes auditorías a los procesos de Talento Humano, donde se evalúan los riesgos identificados por los responsables los procesos</t>
    </r>
    <r>
      <rPr>
        <b/>
        <sz val="9"/>
        <rFont val="Arial"/>
        <family val="2"/>
      </rPr>
      <t xml:space="preserve">.
</t>
    </r>
    <r>
      <rPr>
        <sz val="9"/>
        <rFont val="Arial"/>
        <family val="2"/>
      </rPr>
      <t>- La aplicación de requisitos de las normas internacionales de sistemas de gestión y la cultura hacia el mejoramiento continuo de los procesos.</t>
    </r>
    <r>
      <rPr>
        <b/>
        <sz val="9"/>
        <rFont val="Arial"/>
        <family val="2"/>
      </rPr>
      <t xml:space="preserve">
</t>
    </r>
    <r>
      <rPr>
        <sz val="9"/>
        <rFont val="Arial"/>
        <family val="2"/>
      </rPr>
      <t xml:space="preserve">- Durante la vigencia 2023 se sigue implementado y apropiando los lineamientos del marco internacional para la práctica profesional de auditoría. Así mismo, el IDIGER adoptó el Modelo Integrado de Planeación y Gestión - MIPG, sobre el cual se encuentra en proceso de implementación y desarrolla otros sistemas de gestión reglamentados: SGSST, SGA, SG Documental. </t>
    </r>
    <r>
      <rPr>
        <b/>
        <sz val="9"/>
        <rFont val="Arial"/>
        <family val="2"/>
      </rPr>
      <t xml:space="preserve">
</t>
    </r>
    <r>
      <rPr>
        <sz val="9"/>
        <rFont val="Arial"/>
        <family val="2"/>
      </rPr>
      <t>- Mantener actualizados los equipos de la infraestructura tecnologica a nivel de Hardware y software, realizar las correspondientes jornadas de mantenimiento preventivo con el fin de prolongar la vida util de los mismos. 
- Se actualizó el plan de seguridad de la información para 2023.  Se  identifIcan los activos de información en todos los procesos. Se cuenta con una politica de seguridad de la información, se cuenta con responsabilidad sobre la administración de la seguridad de la información, se realizan diagnosticos de seguridad de la información y de datos personales.</t>
    </r>
    <r>
      <rPr>
        <b/>
        <sz val="9"/>
        <rFont val="Arial"/>
        <family val="2"/>
      </rPr>
      <t xml:space="preserve">
</t>
    </r>
    <r>
      <rPr>
        <sz val="9"/>
        <rFont val="Arial"/>
        <family val="2"/>
      </rPr>
      <t>- Monitoreo y verificación de las actividades (obligaciones ) de los contratistas que brindan soporte a la Infraestructura Tecnologica, se actualizaron los formatos y procedimientos en el 2023.</t>
    </r>
    <r>
      <rPr>
        <b/>
        <sz val="9"/>
        <rFont val="Arial"/>
        <family val="2"/>
      </rPr>
      <t xml:space="preserve">
</t>
    </r>
    <r>
      <rPr>
        <sz val="9"/>
        <rFont val="Arial"/>
        <family val="2"/>
      </rPr>
      <t>- El formato que se exige al momento de firma de contrato por parte de los contratistas; permite tener control de acceso a los equipos de la entidad bajo politicas de directorio activo y asi mismo cerrar de forma oportuna cuentas de correo para evitar perdida de informacion. En pocas palabras se puede tener un control en el acceso a la red dominio IDIGER</t>
    </r>
    <r>
      <rPr>
        <b/>
        <sz val="9"/>
        <rFont val="Arial"/>
        <family val="2"/>
      </rPr>
      <t xml:space="preserve">.
</t>
    </r>
    <r>
      <rPr>
        <sz val="9"/>
        <rFont val="Arial"/>
        <family val="2"/>
      </rPr>
      <t>-La OCI evalúa de forma independiente los controles asociados a los procesos de externalización como contratos y convenios asociados al proceso Tic´s y los resultados son comunicados a la línea estratégica.</t>
    </r>
    <r>
      <rPr>
        <b/>
        <sz val="9"/>
        <rFont val="Arial"/>
        <family val="2"/>
      </rPr>
      <t xml:space="preserve">
</t>
    </r>
    <r>
      <rPr>
        <sz val="9"/>
        <rFont val="Arial"/>
        <family val="2"/>
      </rPr>
      <t>- El enfoque de los procesos hacia la gestión del conocimiento, documentando las diferentes actividades que se desarrollan en cada proceso.</t>
    </r>
    <r>
      <rPr>
        <b/>
        <sz val="9"/>
        <rFont val="Arial"/>
        <family val="2"/>
      </rPr>
      <t xml:space="preserve">
</t>
    </r>
    <r>
      <rPr>
        <sz val="9"/>
        <rFont val="Arial"/>
        <family val="2"/>
      </rPr>
      <t>- Una cultura ya establecida hacia el enfoque basado en riesgos que se evidencia en la implementación de controles y la información documentada.</t>
    </r>
    <r>
      <rPr>
        <b/>
        <sz val="9"/>
        <rFont val="Arial"/>
        <family val="2"/>
      </rPr>
      <t xml:space="preserve">
</t>
    </r>
    <r>
      <rPr>
        <sz val="9"/>
        <rFont val="Arial"/>
        <family val="2"/>
      </rPr>
      <t>- La clara distribución de responsabilidades para la primera, segunda y tercera línea de defensa en el marco de la administración del riesgo.
- El monitoreo riguroso que se realiza a la ejecución del 100% de los controles diseñados para evitar la materialización de un riesgo.
- El enfoque hacia la identificación de riesgos transversales que sean tratados por las dependencias pertinentes tanto a nivel de controles como de acciones de tratamiento.</t>
    </r>
    <r>
      <rPr>
        <b/>
        <sz val="9"/>
        <rFont val="Arial"/>
        <family val="2"/>
      </rPr>
      <t xml:space="preserve">
</t>
    </r>
    <r>
      <rPr>
        <sz val="9"/>
        <rFont val="Arial"/>
        <family val="2"/>
      </rPr>
      <t>- Se adoptó los mapas de aseguramiento como un ejercicio de buenas prácticas en el marco del Modelo Integrado de Planeación y Gestión (MIPG), y se estableciéron en la Guía para la Administración de Riesgos de Gestión, Corrupción, Estratégicos y de Seguridad de la Información Código DE-GU-01 Versión 12 del 11/05/2023 la Responsabilidad de la Primera, Segunda y Tercera Línea de defensa en el IDIGER.
- Desde tercera línea de defensa se evalúan controles atendiendo el Plan Anual de Auditorias con su última versión y lineamientos del MIPPAI.
- Se actualizaron procedimientos e instrumentos durante la vigencia 2023 atendiendo nueva estructura de procesos.</t>
    </r>
  </si>
  <si>
    <r>
      <rPr>
        <b/>
        <sz val="9"/>
        <color theme="1"/>
        <rFont val="Arial"/>
        <family val="2"/>
      </rPr>
      <t xml:space="preserve">Este componente se encuentra presente y funcionando.
</t>
    </r>
    <r>
      <rPr>
        <sz val="9"/>
        <color theme="1"/>
        <rFont val="Arial"/>
        <family val="2"/>
      </rPr>
      <t>Fortalezas
- La adecuada distribución de funciones por dependencia y bajo un enfoque basado en procesos.
- La aplicación de requisitos de las normas internacionales de sistemas de gestión y la cultura hacia el mejoramiento continuo de los procesos.
- Se mantinen actualizados los equipos de la infraestructura tecnológica a nivel de Hardware y Software, realizando las correspondientes jornadas de mantenimiento preventivo con el fin de prolongar la vida útil de los mismos. Por ser una entidad pequeña no cuenta con un gran número de equipos como servidores, ups, aires, switch, firewall, oc, etc, lo cual permitiria tener una mayor gestión y control. 
- Se actualizó el plan de seguridad de la información para 2023.  
- Se  identifican los activos de información en todos los procesos. 
- Se cuenta con una Política de Seguridad de la Información, se cuenta con responsabilidad sobre la administración de la seguridad de la información, se identificaron los activos de información se realizan diagnósticos de seguridad de la información. 
- Contratos Vigentes de Soporte a la Infraestructura Tecnológica.
- Monitoreo y verificacion de las actividades (obligaciones ) de los contratistas qeu brindan soporte a la Infraestructura Tecnológica.
- El formato que se exige al momento de firma de contrato por parte de los contratistas; permite tener control de acceso a los equipos de la entidad bajo políticas de directorio activo y asi mismo cerrar de forma oportuna cuentas de correo para evitar pérdida de información. En pocas palabras se puede tener un control en el acceso a la red dominio IDIGER.
- El enfoque de los procesos hacia la gestión del conocimiento, documentando las diferentes actividades que se desarrollan en cada proceso.
- Una cultura ya establecida hacia el enfoque basado en riesgos que se evidencia en la implementación de controles y la información documentada.
- La clara distribución de responsabilidades para la primera, segunda y tercera línea de defensa en el marco de la administración del riesgo.
- El monitoreo riguroso que se realiza a la ejecución del 100% de los controles diseñados para evitar la materialización de un riesgo.
- Desde tercera línea de defensa se evalúan controles atendiendo el plan anual de auditorias y lineamientos del MIPPAI.
- Se actualizaron procedimientos en 2023 atendiendo nueva estructura de procesos.</t>
    </r>
  </si>
  <si>
    <t>Información y comunicación</t>
  </si>
  <si>
    <r>
      <t xml:space="preserve">Este componente se encuentra presente y funcionando.
Fortalezas
</t>
    </r>
    <r>
      <rPr>
        <sz val="9"/>
        <rFont val="Arial"/>
        <family val="2"/>
      </rPr>
      <t xml:space="preserve">- Se ha avanzando en la implementacion de una metodologia de desarrollo flexible, que permite dar respuesta a los requerimientos especiales de cada una de las areas del instituto, 
- Se cuenta con un  grupo de desarrolladores que permite realizar los desarrollos en casa. </t>
    </r>
    <r>
      <rPr>
        <b/>
        <sz val="9"/>
        <rFont val="Arial"/>
        <family val="2"/>
      </rPr>
      <t xml:space="preserve">
</t>
    </r>
    <r>
      <rPr>
        <sz val="9"/>
        <rFont val="Arial"/>
        <family val="2"/>
      </rPr>
      <t>-Se cuenta con el documento, que resume los activos de información  se tiene identificado los productores de la Información. Se creó la guia en el proceso de Tic.
- Para el manejo de la comunicación interna y externa, se mantuvo un dialogo directo con todas las dependencias del IDIGER, para obtener la información de primera mano.
- La información generada en las dependencias del IDIGER contó con espacios de difusión en los canales oficiales internos y externos.
- Las piezas comunicativas generadas desde el área utilizaron un lenguaje claro e incluyente, para que los receptores (usuarios internos y externos de la entidad) pudieran asimilar la totalidad de los contenidos, emitidos desde el IDIGER. 
- Se mantuvo informada a la ciudadanía de Bogotá a través de los canales Oficiales, atendiendo sus inquietudes, informando en tiempo real acerca del clima, los eventos promovidos desde el IDIGER y la respuesta a las situaciones de emergencia que enfrentó la ciudad.
- Se mantuvo el propósito de innovar en el uso de formatos audiovisuales en los canales oficiales de difusión, que permitieron informar a la ciudadanía de una manera más agil y amena.
- Se continuó en el acercamiento y acompañamiento a las autoridades y comunidades de las localidades de la ciudad, para visibilizar las campañas y los procesos adelantados relacionados a los efectos del cambio climático.
- Se cuentan con  controles de acceso físico y lógico.  Formato bitácora de ingreso a centros de cableado y Data Center V3
- Se restringe el acceso a la información por usuario, contraseña y perfil. Se actualizaron las políticas y el proceso de Tic está siendo actualizado, y estas actividades implementadas.
- El área actúa conforme al mapa de procesos y procedimientos. 
- La entidad cuenta con canales de difusión (página web, mailing, grupo de WhatsApp y Telegram) que permiten promover a nivel interno la información emitida desde la Alta dirección para todas las demás dependencias del IDIGER.
- Se atendieron todos los requerimientos de la dirección General del IDIGER y se brindó permanente acompañamiento en diversos espacios en los cuales se promovió la labor misional de la entidad.
- Los diferentes mecanismos o canales utilizados por el grupo de comunicaciones, para la divulgación de información al interior de la Entidad.
- Todos los contenidos informativos y educativos emitidos por el IDIGER, deben ser revisados y aprobados por el Asesor en Comunicaciones, contando con el visto bueno del Director.
- Los procesos y procedimientos del Área de Comunicaciones se actualizaron en lo correspondiente a comunicación interna y externa
- Los diferentes mecanismos o canales utilizados por el grupo de comunicaciones, para la divulgación de información al interior de la Entidad.
- Las denuncias de hechos de corrupción se reciben a través de la línea telefónica 57 (601) 3813000, de manera presencial en la oficina de radicaciones y virtualmente por el correo radicacionentradas@idiger.gov.co
- El apoyo de las oficinas de comunicaciones y TIC en el diseño y desarrollo de herramientas tecnológicas que aporten a la gestión.
- El Área de Comunicaciones administra los canales de difusión (página web, mailing, WhatsApp y Telegram) que permiten facilitar la comunicación interna. 
- Se brinda atención y apoyo a todas las dependencias en la difusión de los contenidos mediante el procedimiento de solicitud a través del correo electrónico del Asesor en Comunicaciones y el diálogo directo para tener claridad en la información.
- Se realizó una capacitacion de lenguaje claro el 4 de mayo de 2023, TALLER ¿Cómo redactar textos administrativos y legales 14/8/2023
- Se cuenta con correos institucionales de: Talentohumano@idiger.gov.co, bienestarycapacitacion@idiger.gov.co,sst@idiger.gov.co, interesesyconflictos@idiger.gov.co.
- Cumplimiento normativo del Anexo No. 2 de la Resolución 1519 de 2020.
- Los canales externos oficiales, presentaron un incremento de interacción con los colaboradores del IDIGER y ciudadanía en general.
- Se promueve entre los funcionarios y contatistas, mediante los canales de comunicación interna, la participación en las redes sociales del IDIGER. 
- Fortalecer la presencia en medios del IDIGER, buscando un mayor reconocimiento de las actividades misionales que realiza el IDIGER por la ciudadanía de Bogotá.
- Promover una mayor interacción de los funcionarios y contratistas del IDIGER con los canales oficiales, para que además de visitar nuestras redes se conviertan en seguidores y esten mas enterados sobre los temas de gestión de riesgos y cambio climático. 
- Se cuenta con seguimiento 2 veces por semana desde atención al ciudadano via correo electronico a la jefe de Oficina TIC. Se realiza seguimineto del semaforo de cordis por la jefe de la Oficina.
- Se cuenta con la documentación que reposa en el Proceso Tecnologías de la Información y las Telecomunicaciones, así mismo se cuenta con un control de las publicaciones diarias. *Al migrar los portales a AWS se mejoró la seguridad y estabilidad.
- Utilizar la herramienta Analitics que nos permite medir el impacto de las publicaciones realizadas en las redes sociales oficiales de la entidad. Se realiza un reporte mensual donde se evidencia la interacción de los ciudadanos.
- Se realiza un monitoreo diario de los medios de comunicación para evidenciar la mención del IDIGER o temas relacionados con la gestión de riesgos en la ciudad de Bogotá. 
- Servicio de motorizados directos con la entidad para agilizar la entrega de las comunicaciones.
- Se cuenta con el servicio de correo electronico certificado, el cual permite hacer un seguimiento de las comunciaciones entregadas por correo electrónico.</t>
    </r>
  </si>
  <si>
    <r>
      <rPr>
        <b/>
        <sz val="9"/>
        <color theme="1"/>
        <rFont val="Arial"/>
        <family val="2"/>
      </rPr>
      <t xml:space="preserve">Este componente se encuentra presente y funcionando.
</t>
    </r>
    <r>
      <rPr>
        <sz val="9"/>
        <color theme="1"/>
        <rFont val="Arial"/>
        <family val="2"/>
      </rPr>
      <t>Fortalezas
- Se ha avanzando en la implementacion de una metodología de desarrollo flexible, que permite dar respuesta a los requerimientos especiales de cada una de las áreas del instituto, Se cuenta con un  grupo de desarrolladores que permite realizar los desarrollos en casa. 
- Se cuenta con el documento, que resume los activos de información  se tiene identificado los productores de la Información.
- La información que se produce es especializada al riesgo, se cuenta con registros históricos que permiten el análisis y seguimientos a eventos o fenómenos.
- Para el manejo de la comunicación interna y externa, se mantuvo un diálogo directo con todas las dependencias del IDIGER, para obtener la información de primera mano.
- La información generada en las dependencias del IDIGER contó con espacios de difusión en los canales oficiales internos y externos.
- Las piezas comunicativas generadas desde el área utilizaron un lenguaje claro e incluyente, para que los receptores (usuarios internos y externos de la entidad) pudieran asimilar la totalidad de los contenidos, emitidos desde el IDIGER. 
- Se mantuvo informada a la ciudadanía de Bogotá a través de los canales Oficiales, atendiendo sus inquietudes, informando en tiempo real acerca del clima, los eventos promovidos desde el IDIGER y la respuesta a las situaciones de emergencia que enfrentó la ciudad.
- Se mantuvo el propósito de innovar en el uso de formatos audiovisuales en los canales oficiales de difusión, que permitieron informar a la ciudadanía de una manera más ágil y amena.
- Se continuó en el acercamiento y acompañamiento a las autoridades y comunidades de las localidades de la ciudad, para visibilizar las campañas y los procesos adelantados relacionados a los efectos del cambio climático.
- Se cuentan con  controles de acceso físico y lógico.
- Se restringe el acceso a la información por usuario, contraseña y perfil.
- Se mantiene un diálogo directo con la dirección general del IDIGER para atender las solicitudes de comunicación interna.
- Todos los contenidos informativos y educativos emitidos por el IDIGER, deben ser revisados y aprobados por el Asesor en Comunicaciones, contando con el visto bueno del Director.
- Los procesos y procedimientos del Área de Comunicaciones se actualizaron en lo correspondiente a comunicación interna y externa
- Creación del correo integridad@idiger.gov.co para que los servidores y servidoras de la Entidad denuncien posibles faltas al código de integridad.
- El apoyo de las oficinas de comunicaciones y TIC en el diseño y desarrollo de herramientas tecnológicas que aportan a la gestión.
- El Área de Comunicaciones administra los canales de difusión (página web, mailing, WhatsApp y Telegram) que permiten facilitar la comunicación interna. 
- Se brinda atención y apoyo a todas las dependencias en la difusión de los contenidos mediante el procedimiento de solicitud a través del correo electrónico del Asesor en Comunicaciones y el diálogo directo para tener claridad en la información.
- El correo electrónico institucional permite a gran medida la comunicación entre el personal.
- Cumplimiento normativo del Anexo No. 2 de la Resolución 1519 de 2020.
- Los canales externos oficiales, presentaron un incremento de interacción con los colaboradores del IDIGER y ciudadanía en general.
- Se promueve entre los funcionarios y contatistas, mediante los canales de comunicación interna, la participación en las redes sociales del IDIGER. 
- Se cuenta con seguimiento 2 veces por semana desde atención al ciudadano via correo electronico a la jefe de Oficina TIC con copia al apoyo asistencial y el poyo asistencial realiza seguimineto del semaforo de cordis lunes miercoles y viernes.
- Se cuenta con unos canales oficiales para la recepción de las comunicaciones oficiales,
- Se cuenta con el aplicativo CORDIS, en el cual se registran todas las comunicaciones oficiales de entrada y salida, el cual permite llevar una trazabilidad de las mismas.
- Mediante la página web de la entidad se permite la consulta de los radicados y la respuesta oficial emitida por la entidad.
- El área de Atención al Ciudadano, realiza un control de las PQRS.
- Utilizar la herramienta Analitics que nos permite medir el impacto de las publicaciones realizadas en las redes sociales oficiales de la entidad. Se realiza un reporte mensual donde se evidencia la interacción de los ciudadanos.
- Se realiza un monitoreo diario de los medios de comunicación para evidenciar la mención del IDIGER o temas relacionados con la gestión de riesgos en la ciudad de Bogotá.
- Los canales de atención a la ciudadanía, estan  dispuestos para recibir sugerencias, quejas reclamos felicitaciones frente a la efectiva y  contenido de los canales de comunicación de la entidad.
- Servicio de motorizados directos con la entidad para agilizar la entrega de las comunicaciones.
- Se cuenta con el servicio de correo electrónico certificado, el cual permite hacer un seguimiento de las comunciaciones entregadas por correo electrónico.
- Existe continuidad en el análisis periódico de la percepción de los ciudadanos atendidos en el punto de servicio. Por otra parte los resultados mantienen un calificación  entre buena y excelente  en los informes realizados.
- La madurez en el grado de implementación de la aplicación y análisis de resultados de las encuestas de percepción a usuario</t>
    </r>
  </si>
  <si>
    <t xml:space="preserve">Monitoreo </t>
  </si>
  <si>
    <r>
      <t xml:space="preserve">Este componente se encuentra presente y funcionando.
Fortalezas
</t>
    </r>
    <r>
      <rPr>
        <sz val="9"/>
        <color theme="1"/>
        <rFont val="Arial"/>
        <family val="2"/>
      </rPr>
      <t xml:space="preserve">- El Comité Institucional de Coordinación de Control Interno, durante la vigencia 2023 aprobó la modificación del Plan Anual de Auditorías Vigencia 2023 llegando a la Versión 6 en ocasión a cambios normativos. Se realizan seguimientos mensuales de su ejecución mediante las reuniones de autocontrol de la OCI. Durante la vigencia 2023 se realizaron diez (10) Comités de Coordinación de Control Interno.
- Frente a algunos informes y recomendaciones al interior del CICCI se  dan algunas instrucciones se abordaron temas prioritarios como Plan de Mejoramiento con los entes externos de control e Institucional, a raiz de la sugerencia se adoptó el sistema CHIE donde se mantiene el control del estado de las acciones y es el repositorio de evidencias de cumplimiento.
- El compromiso de la alta dirección con el cierre oportuno y efectivo de cada una de las acciones definidas por los procesos.
-  La puesta en marcha del aplicativo CHIE, para el control y seguimiento a los planes de mejoramiento.
- El acompañamiento de la OAP a los procesos, en el análisis de causas y formulación de los planes de mejoramiento.
- El compromiso de la alta dirección con el cierre oportuno y efectivo de cada una de las acciones definidas por los procesos.
-  La puesta en marcha del aplicativo CHIE, para el control y seguimiento a los planes de mejoramiento.
- El acompañamiento de la OAP a los procesos, en el análisis de causas y formulación de los planes de mejoramiento.
- La Oficina de Control Interno  realiza evaluaciones independientes periódicas  definidas en el Plan Anual de Auditorías basado en riesgos del periodo 2023,  permitiendo que las auditorías evalúen el diseño y operación de los controles establecidos definiendo su  efectividad para evitar la materialización de riesgos.
-  La adecuada comunicación y articulación entre la Oficina Asesora de Planeación y la Oficina de Control Interno.
- La Oficina Asesora de Planeación, como segunda línea de defensa, realiza monitoreos a los siguientes instrumentos:
1. Plan Anticorrupción y de Atención Al Ciudadano
2. Plan Estratégico Institucional y Planes de Acción por Proceso.
3. Planes de Mejoramiento internos y externos
4. Proyectos de Inversión (metas y ejecución presupuestal)
5. Mapas de Riesgos de gestión y corrupción.
6. Planes del Decreto 612 de 2018.
- La OCI presenta ante la línea estratégica y la alta dirección todos los resultados de las evaluaciones independientes, quienes determinan las acciones de mejora frente a pronunciamientos de  los informes que realiza la OCI en su seguimiento y evaluación.
- La OCI cuenta un Estatuto de Auditoría Interna mediante el cual se  establece y comunica lineamientos que definen el propósito, la autoridad y la responsabilidad de la entidad y particularmente de la Oficina de Control Interno frente a la actividad de Auditoría Interna, en el marco la Ley 87 de 1993, definiendo que el Jefe de Control Interno informará periódicamente a la alta gerencia y al Comité Institucional de Coordinación de Control Interno.
- Las alertas emitidas por la OAP a los procesos, con el fin de evitar vencimientos en los plazos establecidos parta el cumplimiento de las acciones correctivas y preventivas.
- El compromiso de la alta dirección con el cierre oportuno y efectivo de cada una de las acciones definidas por los procesos.
 -La puesta en marcha del aplicativo CHIE, para el control y seguimiento a los planes de mejoramiento.
- Existe continuidad en el análisis periódico del estado de PQRSD y de la calidad de cierre.
- La Oficina de Control Interno reporta los resultados de evaluación independiente al Director, lider de proceso, Miembros del Comité y a toda la entidad y comunidad mediante el link de transparencia punto 7.
- La Oficina de Control Interno realiza seguimiento a los planes de mejoramiento externos resultado de las auditorías y seguimientos con los entes externos de control, y a los planes de mejoramiento internos resultados de las auditorías y seguimientos de ley. </t>
    </r>
  </si>
  <si>
    <r>
      <rPr>
        <b/>
        <sz val="9"/>
        <color theme="1"/>
        <rFont val="Arial"/>
        <family val="2"/>
      </rPr>
      <t xml:space="preserve">Este componente se encuentra presente y funcionando.
</t>
    </r>
    <r>
      <rPr>
        <sz val="9"/>
        <color theme="1"/>
        <rFont val="Arial"/>
        <family val="2"/>
      </rPr>
      <t>Fortalezas
- Se realizan las evaluaciones en términos del FURAG, donde se reportan los resultados frente a la Dimensión de Control interno.
- Frente a algunos informes y recomendaciones al interior del CICCI, se dan algunas instrucciones donde se abordan temas prioritarios como Plan de Mejoramiento de la Contraloría e Institucional y a raíz de la sugerencia se adoptó el sistema CHIE donde se mantiene el control del estado de las acciones y es el repositorio de evidencias de cumplimiento. 
- En el CICCI se realiza el compromiso de la alta dirección para el cierre oportuno y efectivo de cada una de las acciones definidas en los hallazgos de los procesos.
-  Se realizó la puesta en marcha del aplicativo CHIE, herramienta para el control y seguimiento de los planes de mejoramiento.
-  La segunda línea de defensa OAP, realiza el acompañamiento a los procesos en el análisis de causas y formulación de los planes de mejoramiento.
-  La Oficina de Control Interno realiza evaluaciones independientes periódicas definidas en el Plan Anual de Auditorías basado en riesgos del periodo 2023, permitiendo que las auditorías evalúen el diseño y operación de los controles establecidos definiendo su efectividad y así evitar la materialización de riesgos.
-  Se evidencia la adecuada comunicación entre la Oficina Asesora de Planeación (segunda línea de defensa) y la Oficina de Control Interno (tercera línea de defensa).
-  Se cuenta con la Resolución 264 de 12 de junio de 2018 donde se creó el Comité Institucional de Coordinación de Control Interno, estableciendo sus funciones y donde el representante legal es quien preside el comité.
-  El proceso de Evaluación Independiente, contiene instrumentos que permiten documentar  las deficiencias encontradas en el SIC.
-  La segunda línea de defensa emite alertas tempranas a los procesos, con el fin de evitar vencimientos en los plazos establecidos parta el cumplimiento de las acciones correctivas y preventivas.
-  El proceso de gestión contractual y el proceso de gestión administrativa identifican los posibles riesgos de los servicios tercerizados y los plasman en los mapas de riesgos de cada proceso.
-  Existe continuidad en el análisis periódico del estado de PQRSD y de la calidad de cierre. 
-  Dando cumplimiento a la evaluación independiente, la Oficina de Control Interno reporta los resultados al Director, Miembros del Comité, líderes de proceso y a toda la entidad y comunidad y los comunica en el link de trasparencia punto 7.
-  La Oficina de Control Interno realiza seguimiento a los planes de mejoramiento externos resultado de las auditorías y seguimientos de los entes de control y a los planes de mejoramiento internos resultados de las auditorías y seguimientos
-  El Comité Institucional Coordinación de Control Interno aprobó el Plan de Auditorías vigencia 2023 y realiza seguimientos mensuales de su ejecución. Durante la vigencia 2023 se han realizado 7 Comités de Coordinación de Control Interno.
-  Durante la vigencia 2023 la Oficina de Control Interno - OCI, ha dado cumplimiento al rol de enlace con los entes externos de control, y ha verificado la entrega oportuna de la información y la aplicación de los Procesos, Manuales/Políticas de Operación/Procedimientos/Instructivos u otros desarrollos que mantiene la entidad.
-  Durante la vigencia 2023 la OCI ha realizado mesas de trabajo con la primera y segunda línea de defensa con el fin de asesorar sobre el impacto de los hallazgos de las auditorías internas y externas y establecer las causas de estos que están afectando el Sistema de Control Interno.
-  En el desarrollo de las auditorías, la tercera línea de defensa ha evaluado el Proceso de Gestión Contractual. Se evalúan los riesgos identificados por los dueños de los procesos como la evaluación de los contratistas, y el ejercicio de supervisión de los contratos. Se tipifican los riesgos por contrato. 
-  La entidad adelanta periódicamente informes sobre PQRSD, recomendaciones de la entidad sobre trámites  y servicios  con mayor número de quejas,  recomendaciones de particulares dirigidos a  mejorar el servicio que se presta, recomendaciones dirigidas a incentivar la participación en la gestión pública y recomendaciones de los particulares dirigidas a racionalizar, en los periodos que  son realizadas, los cuales son socializados con la alta dirección y demás colaboradores de la entidad y se publicados en el numeral 4.10 de la sección de transparencia y acceso de la información en la página web. https://www.idiger.gov.co/informe-pqrs.
- La Oficina Asesora de Planeación, como segunda línea de defensa, realiza monitoreos a los siguientes instrumentos: 1. Plan Anticorrupción y de Atención Al Ciudadano, 2. Plan Estratégico Institucional y Planes de Acción por Proceso, 3. Planes de Mejoramiento internos y externos, 4. Proyectos de Inversión (metas y ejecución presupuestal).5. Mapas de Riesgos de gestión y corrupción, 6. Planes del Decreto 612 de 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</si>
</sst>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0"/>
      <color theme="1"/>
      <name val="Calibri"/>
      <scheme val="minor"/>
    </font>
    <font>
      <sz val="10"/>
      <color theme="1"/>
      <name val="Arial"/>
      <family val="2"/>
    </font>
    <font>
      <b/>
      <sz val="20"/>
      <color theme="0"/>
      <name val="Arial Narrow"/>
      <family val="2"/>
    </font>
    <font>
      <b/>
      <sz val="14"/>
      <color theme="1"/>
      <name val="Arial Narrow"/>
      <family val="2"/>
    </font>
    <font>
      <sz val="10"/>
      <name val="Arial"/>
      <family val="2"/>
    </font>
    <font>
      <sz val="11"/>
      <color theme="1"/>
      <name val="Arial Narrow"/>
      <family val="2"/>
    </font>
    <font>
      <sz val="11"/>
      <color theme="0"/>
      <name val="Arial Narrow"/>
      <family val="2"/>
    </font>
    <font>
      <b/>
      <sz val="18"/>
      <color theme="0"/>
      <name val="Arial"/>
      <family val="2"/>
    </font>
    <font>
      <b/>
      <sz val="20"/>
      <color theme="1"/>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b/>
      <u/>
      <sz val="12"/>
      <color theme="0"/>
      <name val="Arial"/>
      <family val="2"/>
    </font>
    <font>
      <sz val="18"/>
      <color theme="1"/>
      <name val="Arial"/>
      <family val="2"/>
    </font>
    <font>
      <b/>
      <sz val="16"/>
      <color theme="1"/>
      <name val="Arial"/>
      <family val="2"/>
    </font>
    <font>
      <b/>
      <sz val="9"/>
      <name val="Arial"/>
      <family val="2"/>
    </font>
    <font>
      <sz val="9"/>
      <name val="Arial"/>
      <family val="2"/>
    </font>
    <font>
      <sz val="9"/>
      <color theme="1"/>
      <name val="Arial"/>
      <family val="2"/>
    </font>
    <font>
      <b/>
      <sz val="9"/>
      <color theme="1"/>
      <name val="Arial"/>
      <family val="2"/>
    </font>
    <font>
      <b/>
      <sz val="7"/>
      <color theme="1"/>
      <name val="Arial"/>
      <family val="2"/>
    </font>
    <font>
      <b/>
      <i/>
      <sz val="10"/>
      <color theme="1"/>
      <name val="Arial"/>
      <family val="2"/>
    </font>
  </fonts>
  <fills count="11">
    <fill>
      <patternFill patternType="none"/>
    </fill>
    <fill>
      <patternFill patternType="gray125"/>
    </fill>
    <fill>
      <patternFill patternType="solid">
        <fgColor theme="0"/>
        <bgColor theme="0"/>
      </patternFill>
    </fill>
    <fill>
      <patternFill patternType="solid">
        <fgColor rgb="FF548DD4"/>
        <bgColor rgb="FF548DD4"/>
      </patternFill>
    </fill>
    <fill>
      <patternFill patternType="solid">
        <fgColor rgb="FF366092"/>
        <bgColor rgb="FF366092"/>
      </patternFill>
    </fill>
    <fill>
      <patternFill patternType="solid">
        <fgColor rgb="FFFFCC00"/>
        <bgColor rgb="FFFFCC00"/>
      </patternFill>
    </fill>
    <fill>
      <patternFill patternType="solid">
        <fgColor rgb="FF00B050"/>
        <bgColor rgb="FF00B050"/>
      </patternFill>
    </fill>
    <fill>
      <patternFill patternType="solid">
        <fgColor rgb="FFFDE9D9"/>
        <bgColor rgb="FFFDE9D9"/>
      </patternFill>
    </fill>
    <fill>
      <patternFill patternType="solid">
        <fgColor rgb="FF83A343"/>
        <bgColor rgb="FF83A343"/>
      </patternFill>
    </fill>
    <fill>
      <patternFill patternType="solid">
        <fgColor rgb="FF5F497A"/>
        <bgColor rgb="FF5F497A"/>
      </patternFill>
    </fill>
    <fill>
      <patternFill patternType="solid">
        <fgColor rgb="FF4F6128"/>
        <bgColor rgb="FF4F6128"/>
      </patternFill>
    </fill>
  </fills>
  <borders count="41">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s>
  <cellStyleXfs count="1">
    <xf numFmtId="0" fontId="0" fillId="0" borderId="0"/>
  </cellStyleXfs>
  <cellXfs count="89">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2" fillId="3" borderId="5" xfId="0" applyFont="1" applyFill="1" applyBorder="1" applyAlignment="1">
      <alignment horizontal="center" vertical="center" wrapText="1"/>
    </xf>
    <xf numFmtId="0" fontId="3" fillId="2" borderId="6" xfId="0" applyFont="1" applyFill="1" applyBorder="1" applyAlignment="1">
      <alignment horizontal="center" vertical="center"/>
    </xf>
    <xf numFmtId="0" fontId="4" fillId="0" borderId="7" xfId="0" applyFont="1" applyBorder="1"/>
    <xf numFmtId="0" fontId="4" fillId="0" borderId="8" xfId="0" applyFont="1" applyBorder="1"/>
    <xf numFmtId="0" fontId="5" fillId="2" borderId="0" xfId="0" applyFont="1" applyFill="1" applyAlignment="1">
      <alignment horizontal="center"/>
    </xf>
    <xf numFmtId="0" fontId="1" fillId="2" borderId="9" xfId="0" applyFont="1" applyFill="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2" fillId="3" borderId="14" xfId="0" applyFont="1" applyFill="1" applyBorder="1" applyAlignment="1">
      <alignment horizontal="center" vertical="center"/>
    </xf>
    <xf numFmtId="14" fontId="3" fillId="2" borderId="15" xfId="0" applyNumberFormat="1" applyFont="1" applyFill="1" applyBorder="1" applyAlignment="1">
      <alignment horizontal="center" vertical="center" wrapText="1"/>
    </xf>
    <xf numFmtId="0" fontId="4" fillId="0" borderId="16" xfId="0" applyFont="1" applyBorder="1"/>
    <xf numFmtId="0" fontId="4" fillId="0" borderId="17" xfId="0" applyFont="1" applyBorder="1"/>
    <xf numFmtId="14" fontId="5" fillId="2" borderId="0" xfId="0" applyNumberFormat="1" applyFont="1" applyFill="1" applyAlignment="1">
      <alignment horizontal="center"/>
    </xf>
    <xf numFmtId="0" fontId="6" fillId="2" borderId="0" xfId="0" applyFont="1" applyFill="1" applyAlignment="1">
      <alignment vertical="center"/>
    </xf>
    <xf numFmtId="0" fontId="7" fillId="3" borderId="18" xfId="0" applyFont="1" applyFill="1" applyBorder="1" applyAlignment="1">
      <alignment horizontal="center" vertical="center" wrapText="1"/>
    </xf>
    <xf numFmtId="0" fontId="4" fillId="0" borderId="19" xfId="0" applyFont="1" applyBorder="1"/>
    <xf numFmtId="0" fontId="4" fillId="0" borderId="20" xfId="0" applyFont="1" applyBorder="1"/>
    <xf numFmtId="9" fontId="8" fillId="3" borderId="21" xfId="0" applyNumberFormat="1" applyFont="1" applyFill="1" applyBorder="1" applyAlignment="1">
      <alignment horizontal="center" vertical="center"/>
    </xf>
    <xf numFmtId="0" fontId="9" fillId="2" borderId="0" xfId="0" applyFont="1" applyFill="1" applyAlignment="1">
      <alignment horizontal="center" vertical="center"/>
    </xf>
    <xf numFmtId="0" fontId="10" fillId="2" borderId="0" xfId="0" applyFont="1" applyFill="1"/>
    <xf numFmtId="0" fontId="7" fillId="3" borderId="22" xfId="0" applyFont="1" applyFill="1" applyBorder="1" applyAlignment="1">
      <alignment horizontal="center" vertical="center"/>
    </xf>
    <xf numFmtId="0" fontId="4" fillId="0" borderId="23" xfId="0" applyFont="1" applyBorder="1"/>
    <xf numFmtId="0" fontId="4" fillId="0" borderId="24" xfId="0" applyFont="1" applyBorder="1"/>
    <xf numFmtId="0" fontId="7" fillId="2" borderId="0" xfId="0" applyFont="1" applyFill="1" applyAlignment="1">
      <alignment horizontal="center" vertical="center"/>
    </xf>
    <xf numFmtId="0" fontId="11" fillId="2" borderId="7" xfId="0" applyFont="1" applyFill="1" applyBorder="1" applyAlignment="1">
      <alignment horizontal="center" vertical="center"/>
    </xf>
    <xf numFmtId="0" fontId="11" fillId="2" borderId="0" xfId="0" applyFont="1" applyFill="1" applyAlignment="1">
      <alignment horizontal="center" vertical="center"/>
    </xf>
    <xf numFmtId="49" fontId="12" fillId="2" borderId="25" xfId="0" applyNumberFormat="1" applyFont="1" applyFill="1" applyBorder="1" applyAlignment="1">
      <alignment horizontal="left" vertical="center" wrapText="1"/>
    </xf>
    <xf numFmtId="0" fontId="4" fillId="0" borderId="26" xfId="0" applyFont="1" applyBorder="1"/>
    <xf numFmtId="49" fontId="13" fillId="2" borderId="27" xfId="0" applyNumberFormat="1" applyFont="1" applyFill="1" applyBorder="1" applyAlignment="1">
      <alignment horizontal="center" vertical="center" wrapText="1"/>
    </xf>
    <xf numFmtId="49" fontId="1" fillId="2" borderId="28" xfId="0" applyNumberFormat="1" applyFont="1" applyFill="1" applyBorder="1" applyAlignment="1">
      <alignment horizontal="left" vertical="center" wrapText="1"/>
    </xf>
    <xf numFmtId="0" fontId="4" fillId="0" borderId="29" xfId="0" applyFont="1" applyBorder="1"/>
    <xf numFmtId="0" fontId="4" fillId="0" borderId="30" xfId="0" applyFont="1" applyBorder="1"/>
    <xf numFmtId="49" fontId="1" fillId="2" borderId="0" xfId="0" applyNumberFormat="1" applyFont="1" applyFill="1" applyAlignment="1">
      <alignment horizontal="left" vertical="top" wrapText="1"/>
    </xf>
    <xf numFmtId="49" fontId="12" fillId="2" borderId="31" xfId="0" applyNumberFormat="1" applyFont="1" applyFill="1" applyBorder="1" applyAlignment="1">
      <alignment horizontal="left" vertical="center" wrapText="1"/>
    </xf>
    <xf numFmtId="0" fontId="4" fillId="0" borderId="32" xfId="0" applyFont="1" applyBorder="1"/>
    <xf numFmtId="0" fontId="14" fillId="2" borderId="0" xfId="0" applyFont="1" applyFill="1" applyAlignment="1">
      <alignment wrapText="1"/>
    </xf>
    <xf numFmtId="0" fontId="7" fillId="4" borderId="33" xfId="0" applyFont="1" applyFill="1" applyBorder="1" applyAlignment="1">
      <alignment horizontal="center" vertical="center" wrapText="1"/>
    </xf>
    <xf numFmtId="0" fontId="11" fillId="0" borderId="0" xfId="0" applyFont="1" applyAlignment="1">
      <alignment horizontal="center" vertical="center" wrapText="1"/>
    </xf>
    <xf numFmtId="0" fontId="15" fillId="4" borderId="33"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0" fillId="2" borderId="0" xfId="0" applyFont="1" applyFill="1" applyAlignment="1">
      <alignment horizontal="center" vertical="center" wrapText="1"/>
    </xf>
    <xf numFmtId="0" fontId="15" fillId="3" borderId="34"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5" fillId="3" borderId="0" xfId="0" applyFont="1" applyFill="1" applyAlignment="1">
      <alignment horizontal="center" vertical="center" wrapText="1"/>
    </xf>
    <xf numFmtId="0" fontId="12" fillId="2" borderId="0" xfId="0" applyFont="1" applyFill="1" applyAlignment="1">
      <alignment wrapText="1"/>
    </xf>
    <xf numFmtId="0" fontId="17" fillId="0" borderId="0" xfId="0" applyFont="1" applyAlignment="1">
      <alignment horizontal="center" wrapText="1"/>
    </xf>
    <xf numFmtId="0" fontId="1" fillId="0" borderId="35" xfId="0" applyFont="1" applyBorder="1"/>
    <xf numFmtId="0" fontId="7" fillId="5" borderId="14" xfId="0" applyFont="1" applyFill="1" applyBorder="1" applyAlignment="1">
      <alignment horizontal="center" vertical="center" wrapText="1"/>
    </xf>
    <xf numFmtId="0" fontId="15" fillId="0" borderId="0" xfId="0" applyFont="1" applyAlignment="1">
      <alignment vertical="center"/>
    </xf>
    <xf numFmtId="0" fontId="11" fillId="0" borderId="14" xfId="0" applyFont="1" applyBorder="1" applyAlignment="1">
      <alignment horizontal="center" vertical="center"/>
    </xf>
    <xf numFmtId="9" fontId="11" fillId="0" borderId="0" xfId="0" applyNumberFormat="1" applyFont="1" applyAlignment="1">
      <alignment vertical="center"/>
    </xf>
    <xf numFmtId="9" fontId="18" fillId="6" borderId="14" xfId="0" applyNumberFormat="1" applyFont="1" applyFill="1" applyBorder="1" applyAlignment="1">
      <alignment horizontal="center" vertical="center"/>
    </xf>
    <xf numFmtId="0" fontId="19" fillId="7" borderId="36" xfId="0" applyFont="1" applyFill="1" applyBorder="1" applyAlignment="1">
      <alignment horizontal="left" vertical="top" wrapText="1"/>
    </xf>
    <xf numFmtId="0" fontId="11" fillId="0" borderId="0" xfId="0" applyFont="1" applyAlignment="1">
      <alignment vertical="center"/>
    </xf>
    <xf numFmtId="0" fontId="11" fillId="0" borderId="17" xfId="0" applyFont="1" applyBorder="1" applyAlignment="1">
      <alignment vertical="center"/>
    </xf>
    <xf numFmtId="0" fontId="21" fillId="0" borderId="17" xfId="0" applyFont="1" applyBorder="1" applyAlignment="1">
      <alignment horizontal="left" vertical="center" wrapText="1"/>
    </xf>
    <xf numFmtId="0" fontId="11" fillId="0" borderId="0" xfId="0" applyFont="1" applyAlignment="1">
      <alignment horizontal="left" vertical="center"/>
    </xf>
    <xf numFmtId="9" fontId="11" fillId="0" borderId="14" xfId="0" applyNumberFormat="1" applyFont="1" applyBorder="1" applyAlignment="1">
      <alignment horizontal="center" vertical="center"/>
    </xf>
    <xf numFmtId="0" fontId="11" fillId="2" borderId="9" xfId="0" applyFont="1" applyFill="1" applyBorder="1" applyAlignment="1">
      <alignment vertical="center"/>
    </xf>
    <xf numFmtId="0" fontId="11" fillId="2" borderId="0" xfId="0" applyFont="1" applyFill="1" applyAlignment="1">
      <alignment vertical="center"/>
    </xf>
    <xf numFmtId="0" fontId="1" fillId="0" borderId="0" xfId="0" applyFont="1" applyAlignment="1">
      <alignment horizontal="center"/>
    </xf>
    <xf numFmtId="0" fontId="1" fillId="0" borderId="14" xfId="0" applyFont="1" applyBorder="1"/>
    <xf numFmtId="0" fontId="1" fillId="0" borderId="36" xfId="0" applyFont="1" applyBorder="1"/>
    <xf numFmtId="0" fontId="1" fillId="0" borderId="0" xfId="0" applyFont="1" applyAlignment="1">
      <alignment horizontal="left"/>
    </xf>
    <xf numFmtId="0" fontId="1" fillId="0" borderId="14" xfId="0" applyFont="1" applyBorder="1" applyAlignment="1">
      <alignment horizontal="left"/>
    </xf>
    <xf numFmtId="0" fontId="7" fillId="8" borderId="14" xfId="0" applyFont="1" applyFill="1" applyBorder="1" applyAlignment="1">
      <alignment horizontal="center" vertical="center" wrapText="1"/>
    </xf>
    <xf numFmtId="0" fontId="19" fillId="7" borderId="36" xfId="0" applyFont="1" applyFill="1" applyBorder="1" applyAlignment="1">
      <alignment vertical="top" wrapText="1"/>
    </xf>
    <xf numFmtId="0" fontId="1" fillId="0" borderId="17" xfId="0" applyFont="1" applyBorder="1"/>
    <xf numFmtId="0" fontId="7" fillId="3" borderId="14" xfId="0" applyFont="1" applyFill="1" applyBorder="1" applyAlignment="1">
      <alignment horizontal="center" vertical="center" wrapText="1"/>
    </xf>
    <xf numFmtId="0" fontId="19" fillId="7" borderId="36" xfId="0" applyFont="1" applyFill="1" applyBorder="1" applyAlignment="1">
      <alignment horizontal="left" vertical="center" wrapText="1"/>
    </xf>
    <xf numFmtId="0" fontId="23" fillId="0" borderId="0" xfId="0" applyFont="1" applyAlignment="1">
      <alignment horizontal="left"/>
    </xf>
    <xf numFmtId="0" fontId="7" fillId="9" borderId="14"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22" fillId="7" borderId="37" xfId="0" applyFont="1" applyFill="1" applyBorder="1" applyAlignment="1">
      <alignment vertical="top" wrapText="1"/>
    </xf>
    <xf numFmtId="0" fontId="15" fillId="2" borderId="0" xfId="0" applyFont="1" applyFill="1" applyAlignment="1">
      <alignment vertical="center"/>
    </xf>
    <xf numFmtId="0" fontId="11" fillId="2" borderId="0" xfId="0" applyFont="1" applyFill="1" applyAlignment="1">
      <alignment horizontal="left" vertical="center"/>
    </xf>
    <xf numFmtId="0" fontId="24" fillId="2" borderId="0" xfId="0" applyFont="1" applyFill="1" applyAlignment="1">
      <alignment vertical="center"/>
    </xf>
    <xf numFmtId="0" fontId="24" fillId="2" borderId="0" xfId="0" applyFont="1" applyFill="1"/>
    <xf numFmtId="0" fontId="1" fillId="2" borderId="38" xfId="0" applyFont="1" applyFill="1" applyBorder="1"/>
    <xf numFmtId="0" fontId="1" fillId="2" borderId="39" xfId="0" applyFont="1" applyFill="1" applyBorder="1"/>
    <xf numFmtId="0" fontId="1" fillId="2" borderId="40" xfId="0" applyFont="1" applyFill="1" applyBorder="1"/>
  </cellXfs>
  <cellStyles count="1">
    <cellStyle name="Normal" xfId="0" builtinId="0"/>
  </cellStyles>
  <dxfs count="22">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2171700</xdr:colOff>
      <xdr:row>6</xdr:row>
      <xdr:rowOff>85725</xdr:rowOff>
    </xdr:from>
    <xdr:ext cx="5248275" cy="2390775"/>
    <xdr:pic>
      <xdr:nvPicPr>
        <xdr:cNvPr id="2" name="image1.png">
          <a:extLst>
            <a:ext uri="{FF2B5EF4-FFF2-40B4-BE49-F238E27FC236}">
              <a16:creationId xmlns:a16="http://schemas.microsoft.com/office/drawing/2014/main" id="{252753C0-7A2F-431F-B613-B3C284D5994D}"/>
            </a:ext>
          </a:extLst>
        </xdr:cNvPr>
        <xdr:cNvPicPr preferRelativeResize="0"/>
      </xdr:nvPicPr>
      <xdr:blipFill>
        <a:blip xmlns:r="http://schemas.openxmlformats.org/officeDocument/2006/relationships" r:embed="rId1" cstate="print"/>
        <a:stretch>
          <a:fillRect/>
        </a:stretch>
      </xdr:blipFill>
      <xdr:spPr>
        <a:xfrm>
          <a:off x="2609850" y="2438400"/>
          <a:ext cx="5248275" cy="2390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ibarra\Downloads\Formato-informe-sci-parametrizado-final_II_Semestre%202023_Final%20(1)%20ALB%2099%25.xlsx" TargetMode="External"/><Relationship Id="rId1" Type="http://schemas.openxmlformats.org/officeDocument/2006/relationships/externalLinkPath" Target="file:///C:\Users\libarra\Downloads\Formato-informe-sci-parametrizado-final_II_Semestre%202023_Final%20(1)%20ALB%2099%2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0.97916666666666663</v>
          </cell>
        </row>
        <row r="26">
          <cell r="N26">
            <v>1</v>
          </cell>
        </row>
        <row r="43">
          <cell r="N43">
            <v>1</v>
          </cell>
        </row>
        <row r="55">
          <cell r="N55">
            <v>0.9642857142857143</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25724-3D64-4FFF-A24C-C419F7FFA85B}">
  <dimension ref="A1:Z1000"/>
  <sheetViews>
    <sheetView tabSelected="1" view="pageBreakPreview" zoomScaleNormal="80" zoomScaleSheetLayoutView="100" workbookViewId="0">
      <selection activeCell="A44" sqref="A44"/>
    </sheetView>
  </sheetViews>
  <sheetFormatPr baseColWidth="10" defaultColWidth="12.5703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255.5703125" customWidth="1"/>
    <col min="10" max="10" width="5.85546875" customWidth="1"/>
    <col min="11" max="11" width="28.140625" customWidth="1"/>
    <col min="12" max="12" width="4.28515625" customWidth="1"/>
    <col min="13" max="13" width="196" customWidth="1"/>
    <col min="14" max="14" width="5.85546875" customWidth="1"/>
    <col min="15" max="15" width="24.85546875" customWidth="1"/>
    <col min="16" max="16" width="7" customWidth="1"/>
    <col min="17" max="26" width="11.42578125" customWidth="1"/>
  </cols>
  <sheetData>
    <row r="1" spans="1:26" ht="12.75" customHeight="1" thickBot="1" x14ac:dyDescent="0.25">
      <c r="A1" s="1"/>
      <c r="B1" s="1"/>
      <c r="C1" s="1"/>
      <c r="D1" s="1"/>
      <c r="E1" s="1"/>
      <c r="F1" s="1"/>
      <c r="G1" s="1"/>
      <c r="H1" s="1"/>
      <c r="I1" s="1"/>
      <c r="J1" s="1"/>
      <c r="K1" s="1"/>
      <c r="L1" s="1"/>
      <c r="M1" s="1"/>
      <c r="N1" s="1"/>
      <c r="O1" s="1"/>
      <c r="P1" s="1"/>
      <c r="Q1" s="1"/>
      <c r="R1" s="1"/>
      <c r="S1" s="1"/>
      <c r="T1" s="1"/>
      <c r="U1" s="1"/>
      <c r="V1" s="1"/>
      <c r="W1" s="1"/>
      <c r="X1" s="1"/>
      <c r="Y1" s="1"/>
      <c r="Z1" s="1"/>
    </row>
    <row r="2" spans="1:26" ht="18" customHeight="1" thickTop="1" x14ac:dyDescent="0.2">
      <c r="A2" s="1"/>
      <c r="B2" s="2"/>
      <c r="C2" s="3"/>
      <c r="D2" s="3"/>
      <c r="E2" s="3"/>
      <c r="F2" s="3"/>
      <c r="G2" s="3"/>
      <c r="H2" s="3"/>
      <c r="I2" s="3"/>
      <c r="J2" s="3"/>
      <c r="K2" s="3"/>
      <c r="L2" s="3"/>
      <c r="M2" s="3"/>
      <c r="N2" s="3"/>
      <c r="O2" s="3"/>
      <c r="P2" s="4"/>
      <c r="Q2" s="1"/>
      <c r="R2" s="1"/>
      <c r="S2" s="1"/>
      <c r="T2" s="1"/>
      <c r="U2" s="1"/>
      <c r="V2" s="1"/>
      <c r="W2" s="1"/>
      <c r="X2" s="1"/>
      <c r="Y2" s="1"/>
      <c r="Z2" s="1"/>
    </row>
    <row r="3" spans="1:26" ht="18" customHeight="1" x14ac:dyDescent="0.3">
      <c r="A3" s="1"/>
      <c r="B3" s="5"/>
      <c r="C3" s="1"/>
      <c r="D3" s="1"/>
      <c r="E3" s="6" t="s">
        <v>0</v>
      </c>
      <c r="F3" s="7" t="s">
        <v>1</v>
      </c>
      <c r="G3" s="8"/>
      <c r="H3" s="8"/>
      <c r="I3" s="8"/>
      <c r="J3" s="8"/>
      <c r="K3" s="8"/>
      <c r="L3" s="8"/>
      <c r="M3" s="9"/>
      <c r="N3" s="10"/>
      <c r="O3" s="10"/>
      <c r="P3" s="11"/>
      <c r="Q3" s="1"/>
      <c r="R3" s="1"/>
      <c r="S3" s="1"/>
      <c r="T3" s="1"/>
      <c r="U3" s="1"/>
      <c r="V3" s="1"/>
      <c r="W3" s="1"/>
      <c r="X3" s="1"/>
      <c r="Y3" s="1"/>
      <c r="Z3" s="1"/>
    </row>
    <row r="4" spans="1:26" ht="54" customHeight="1" x14ac:dyDescent="0.3">
      <c r="A4" s="1"/>
      <c r="B4" s="5"/>
      <c r="C4" s="1"/>
      <c r="D4" s="1"/>
      <c r="E4" s="12"/>
      <c r="F4" s="13"/>
      <c r="G4" s="14"/>
      <c r="H4" s="14"/>
      <c r="I4" s="14"/>
      <c r="J4" s="14"/>
      <c r="K4" s="14"/>
      <c r="L4" s="14"/>
      <c r="M4" s="15"/>
      <c r="N4" s="10"/>
      <c r="O4" s="10"/>
      <c r="P4" s="11"/>
      <c r="Q4" s="1"/>
      <c r="R4" s="1"/>
      <c r="S4" s="1"/>
      <c r="T4" s="1"/>
      <c r="U4" s="1"/>
      <c r="V4" s="1"/>
      <c r="W4" s="1"/>
      <c r="X4" s="1"/>
      <c r="Y4" s="1"/>
      <c r="Z4" s="1"/>
    </row>
    <row r="5" spans="1:26" ht="64.5" customHeight="1" x14ac:dyDescent="0.3">
      <c r="A5" s="1"/>
      <c r="B5" s="5"/>
      <c r="C5" s="1"/>
      <c r="D5" s="1"/>
      <c r="E5" s="16" t="s">
        <v>2</v>
      </c>
      <c r="F5" s="17" t="s">
        <v>3</v>
      </c>
      <c r="G5" s="18"/>
      <c r="H5" s="18"/>
      <c r="I5" s="18"/>
      <c r="J5" s="18"/>
      <c r="K5" s="18"/>
      <c r="L5" s="18"/>
      <c r="M5" s="19"/>
      <c r="N5" s="20"/>
      <c r="O5" s="20"/>
      <c r="P5" s="11"/>
      <c r="Q5" s="1"/>
      <c r="R5" s="1"/>
      <c r="S5" s="1"/>
      <c r="T5" s="1"/>
      <c r="U5" s="1"/>
      <c r="V5" s="1"/>
      <c r="W5" s="1"/>
      <c r="X5" s="1"/>
      <c r="Y5" s="1"/>
      <c r="Z5" s="1"/>
    </row>
    <row r="6" spans="1:26" ht="18" customHeight="1" thickBot="1" x14ac:dyDescent="0.35">
      <c r="A6" s="1"/>
      <c r="B6" s="5"/>
      <c r="C6" s="1"/>
      <c r="D6" s="1"/>
      <c r="E6" s="21"/>
      <c r="F6" s="20"/>
      <c r="G6" s="20"/>
      <c r="H6" s="20"/>
      <c r="I6" s="20"/>
      <c r="J6" s="20"/>
      <c r="K6" s="20"/>
      <c r="L6" s="20"/>
      <c r="M6" s="1"/>
      <c r="N6" s="1"/>
      <c r="O6" s="1"/>
      <c r="P6" s="11"/>
      <c r="Q6" s="1"/>
      <c r="R6" s="1"/>
      <c r="S6" s="1"/>
      <c r="T6" s="1"/>
      <c r="U6" s="1"/>
      <c r="V6" s="1"/>
      <c r="W6" s="1"/>
      <c r="X6" s="1"/>
      <c r="Y6" s="1"/>
      <c r="Z6" s="1"/>
    </row>
    <row r="7" spans="1:26" ht="93" customHeight="1" thickBot="1" x14ac:dyDescent="0.25">
      <c r="A7" s="1"/>
      <c r="B7" s="5"/>
      <c r="C7" s="1"/>
      <c r="D7" s="1"/>
      <c r="E7" s="1"/>
      <c r="F7" s="1"/>
      <c r="G7" s="1"/>
      <c r="H7" s="1"/>
      <c r="I7" s="22" t="s">
        <v>4</v>
      </c>
      <c r="J7" s="23"/>
      <c r="K7" s="24"/>
      <c r="L7" s="1"/>
      <c r="M7" s="25">
        <f>+AVERAGE(G25,G27,G29,G31,G33)</f>
        <v>0.98869047619047623</v>
      </c>
      <c r="N7" s="26"/>
      <c r="O7" s="26"/>
      <c r="P7" s="11"/>
      <c r="Q7" s="1"/>
      <c r="R7" s="1"/>
      <c r="S7" s="1"/>
      <c r="T7" s="1"/>
      <c r="U7" s="1"/>
      <c r="V7" s="1"/>
      <c r="W7" s="1"/>
      <c r="X7" s="1"/>
      <c r="Y7" s="1"/>
      <c r="Z7" s="1"/>
    </row>
    <row r="8" spans="1:26" ht="18" customHeight="1" x14ac:dyDescent="0.25">
      <c r="A8" s="1"/>
      <c r="B8" s="5"/>
      <c r="C8" s="1"/>
      <c r="D8" s="1"/>
      <c r="E8" s="1"/>
      <c r="F8" s="1"/>
      <c r="G8" s="1"/>
      <c r="H8" s="1"/>
      <c r="I8" s="1"/>
      <c r="J8" s="1"/>
      <c r="K8" s="1"/>
      <c r="L8" s="1"/>
      <c r="M8" s="27"/>
      <c r="N8" s="27"/>
      <c r="O8" s="27"/>
      <c r="P8" s="11"/>
      <c r="Q8" s="1"/>
      <c r="R8" s="1"/>
      <c r="S8" s="1"/>
      <c r="T8" s="1"/>
      <c r="U8" s="1"/>
      <c r="V8" s="1"/>
      <c r="W8" s="1"/>
      <c r="X8" s="1"/>
      <c r="Y8" s="1"/>
      <c r="Z8" s="1"/>
    </row>
    <row r="9" spans="1:26" ht="18" customHeight="1" x14ac:dyDescent="0.2">
      <c r="A9" s="1"/>
      <c r="B9" s="5"/>
      <c r="C9" s="1"/>
      <c r="D9" s="1"/>
      <c r="E9" s="1"/>
      <c r="F9" s="1"/>
      <c r="G9" s="1"/>
      <c r="H9" s="1"/>
      <c r="I9" s="1"/>
      <c r="J9" s="1"/>
      <c r="K9" s="1"/>
      <c r="L9" s="1"/>
      <c r="M9" s="1"/>
      <c r="N9" s="1"/>
      <c r="O9" s="1"/>
      <c r="P9" s="11"/>
      <c r="Q9" s="1"/>
      <c r="R9" s="1"/>
      <c r="S9" s="1"/>
      <c r="T9" s="1"/>
      <c r="U9" s="1"/>
      <c r="V9" s="1"/>
      <c r="W9" s="1"/>
      <c r="X9" s="1"/>
      <c r="Y9" s="1"/>
      <c r="Z9" s="1"/>
    </row>
    <row r="10" spans="1:26" ht="12.75" customHeight="1" x14ac:dyDescent="0.2">
      <c r="A10" s="1"/>
      <c r="B10" s="5"/>
      <c r="C10" s="1"/>
      <c r="D10" s="1"/>
      <c r="E10" s="1"/>
      <c r="F10" s="1"/>
      <c r="G10" s="1"/>
      <c r="H10" s="1"/>
      <c r="I10" s="1"/>
      <c r="J10" s="1"/>
      <c r="K10" s="1"/>
      <c r="L10" s="1"/>
      <c r="M10" s="1"/>
      <c r="N10" s="1"/>
      <c r="O10" s="1"/>
      <c r="P10" s="11"/>
      <c r="Q10" s="1"/>
      <c r="R10" s="1"/>
      <c r="S10" s="1"/>
      <c r="T10" s="1"/>
      <c r="U10" s="1"/>
      <c r="V10" s="1"/>
      <c r="W10" s="1"/>
      <c r="X10" s="1"/>
      <c r="Y10" s="1"/>
      <c r="Z10" s="1"/>
    </row>
    <row r="11" spans="1:26" ht="12.75" customHeight="1" x14ac:dyDescent="0.2">
      <c r="A11" s="1"/>
      <c r="B11" s="5"/>
      <c r="C11" s="1"/>
      <c r="D11" s="1"/>
      <c r="E11" s="1"/>
      <c r="F11" s="1"/>
      <c r="G11" s="1"/>
      <c r="H11" s="1"/>
      <c r="I11" s="1"/>
      <c r="J11" s="1"/>
      <c r="K11" s="1"/>
      <c r="L11" s="1"/>
      <c r="M11" s="1"/>
      <c r="N11" s="1"/>
      <c r="O11" s="1"/>
      <c r="P11" s="11"/>
      <c r="Q11" s="1"/>
      <c r="R11" s="1"/>
      <c r="S11" s="1"/>
      <c r="T11" s="1"/>
      <c r="U11" s="1"/>
      <c r="V11" s="1"/>
      <c r="W11" s="1"/>
      <c r="X11" s="1"/>
      <c r="Y11" s="1"/>
      <c r="Z11" s="1"/>
    </row>
    <row r="12" spans="1:26" ht="12.75" customHeight="1" x14ac:dyDescent="0.2">
      <c r="A12" s="1"/>
      <c r="B12" s="5"/>
      <c r="C12" s="1"/>
      <c r="D12" s="1"/>
      <c r="E12" s="1"/>
      <c r="F12" s="1"/>
      <c r="G12" s="1"/>
      <c r="H12" s="1"/>
      <c r="I12" s="1"/>
      <c r="J12" s="1"/>
      <c r="K12" s="1"/>
      <c r="L12" s="1"/>
      <c r="M12" s="1"/>
      <c r="N12" s="1"/>
      <c r="O12" s="1"/>
      <c r="P12" s="11"/>
      <c r="Q12" s="1"/>
      <c r="R12" s="1"/>
      <c r="S12" s="1"/>
      <c r="T12" s="1"/>
      <c r="U12" s="1"/>
      <c r="V12" s="1"/>
      <c r="W12" s="1"/>
      <c r="X12" s="1"/>
      <c r="Y12" s="1"/>
      <c r="Z12" s="1"/>
    </row>
    <row r="13" spans="1:26" ht="12.75" customHeight="1" x14ac:dyDescent="0.2">
      <c r="A13" s="1"/>
      <c r="B13" s="5"/>
      <c r="C13" s="1"/>
      <c r="D13" s="1"/>
      <c r="E13" s="1"/>
      <c r="F13" s="1"/>
      <c r="G13" s="1"/>
      <c r="H13" s="1"/>
      <c r="I13" s="1"/>
      <c r="J13" s="1"/>
      <c r="K13" s="1"/>
      <c r="L13" s="1"/>
      <c r="M13" s="1"/>
      <c r="N13" s="1"/>
      <c r="O13" s="1"/>
      <c r="P13" s="11"/>
      <c r="Q13" s="1"/>
      <c r="R13" s="1"/>
      <c r="S13" s="1"/>
      <c r="T13" s="1"/>
      <c r="U13" s="1"/>
      <c r="V13" s="1"/>
      <c r="W13" s="1"/>
      <c r="X13" s="1"/>
      <c r="Y13" s="1"/>
      <c r="Z13" s="1"/>
    </row>
    <row r="14" spans="1:26" ht="12.75" customHeight="1" x14ac:dyDescent="0.2">
      <c r="A14" s="1"/>
      <c r="B14" s="5"/>
      <c r="C14" s="1"/>
      <c r="D14" s="1"/>
      <c r="E14" s="1"/>
      <c r="F14" s="1"/>
      <c r="G14" s="1"/>
      <c r="H14" s="1"/>
      <c r="I14" s="1"/>
      <c r="J14" s="1"/>
      <c r="K14" s="1"/>
      <c r="L14" s="1"/>
      <c r="M14" s="1"/>
      <c r="N14" s="1"/>
      <c r="O14" s="1"/>
      <c r="P14" s="11"/>
      <c r="Q14" s="1"/>
      <c r="R14" s="1"/>
      <c r="S14" s="1"/>
      <c r="T14" s="1"/>
      <c r="U14" s="1"/>
      <c r="V14" s="1"/>
      <c r="W14" s="1"/>
      <c r="X14" s="1"/>
      <c r="Y14" s="1"/>
      <c r="Z14" s="1"/>
    </row>
    <row r="15" spans="1:26" ht="12.75" customHeight="1" x14ac:dyDescent="0.2">
      <c r="A15" s="1"/>
      <c r="B15" s="5"/>
      <c r="C15" s="1"/>
      <c r="D15" s="1"/>
      <c r="E15" s="1"/>
      <c r="F15" s="1"/>
      <c r="G15" s="1"/>
      <c r="H15" s="1"/>
      <c r="I15" s="1"/>
      <c r="J15" s="1"/>
      <c r="K15" s="1"/>
      <c r="L15" s="1"/>
      <c r="M15" s="1"/>
      <c r="N15" s="1"/>
      <c r="O15" s="1"/>
      <c r="P15" s="11"/>
      <c r="Q15" s="1"/>
      <c r="R15" s="1"/>
      <c r="S15" s="1"/>
      <c r="T15" s="1"/>
      <c r="U15" s="1"/>
      <c r="V15" s="1"/>
      <c r="W15" s="1"/>
      <c r="X15" s="1"/>
      <c r="Y15" s="1"/>
      <c r="Z15" s="1"/>
    </row>
    <row r="16" spans="1:26" ht="12.75" customHeight="1" x14ac:dyDescent="0.2">
      <c r="A16" s="1"/>
      <c r="B16" s="5"/>
      <c r="C16" s="1"/>
      <c r="D16" s="1"/>
      <c r="E16" s="1"/>
      <c r="F16" s="1"/>
      <c r="G16" s="1"/>
      <c r="H16" s="1"/>
      <c r="I16" s="1"/>
      <c r="J16" s="1"/>
      <c r="K16" s="1"/>
      <c r="L16" s="1"/>
      <c r="M16" s="1"/>
      <c r="N16" s="1"/>
      <c r="O16" s="1"/>
      <c r="P16" s="11"/>
      <c r="Q16" s="1"/>
      <c r="R16" s="1"/>
      <c r="S16" s="1"/>
      <c r="T16" s="1"/>
      <c r="U16" s="1"/>
      <c r="V16" s="1"/>
      <c r="W16" s="1"/>
      <c r="X16" s="1"/>
      <c r="Y16" s="1"/>
      <c r="Z16" s="1"/>
    </row>
    <row r="17" spans="1:26" ht="21" customHeight="1" x14ac:dyDescent="0.2">
      <c r="A17" s="1"/>
      <c r="B17" s="5"/>
      <c r="C17" s="28" t="s">
        <v>5</v>
      </c>
      <c r="D17" s="29"/>
      <c r="E17" s="29"/>
      <c r="F17" s="29"/>
      <c r="G17" s="29"/>
      <c r="H17" s="29"/>
      <c r="I17" s="29"/>
      <c r="J17" s="29"/>
      <c r="K17" s="29"/>
      <c r="L17" s="29"/>
      <c r="M17" s="30"/>
      <c r="N17" s="31"/>
      <c r="O17" s="31"/>
      <c r="P17" s="11"/>
      <c r="Q17" s="1"/>
      <c r="R17" s="1"/>
      <c r="S17" s="1"/>
      <c r="T17" s="1"/>
      <c r="U17" s="1"/>
      <c r="V17" s="1"/>
      <c r="W17" s="1"/>
      <c r="X17" s="1"/>
      <c r="Y17" s="1"/>
      <c r="Z17" s="1"/>
    </row>
    <row r="18" spans="1:26" ht="15.75" customHeight="1" x14ac:dyDescent="0.2">
      <c r="A18" s="1"/>
      <c r="B18" s="5"/>
      <c r="C18" s="32"/>
      <c r="D18" s="32"/>
      <c r="E18" s="32"/>
      <c r="F18" s="32"/>
      <c r="G18" s="32"/>
      <c r="H18" s="32"/>
      <c r="I18" s="32"/>
      <c r="J18" s="32"/>
      <c r="K18" s="32"/>
      <c r="L18" s="32"/>
      <c r="M18" s="32"/>
      <c r="N18" s="33"/>
      <c r="O18" s="33"/>
      <c r="P18" s="11"/>
      <c r="Q18" s="1"/>
      <c r="R18" s="1"/>
      <c r="S18" s="1"/>
      <c r="T18" s="1"/>
      <c r="U18" s="1"/>
      <c r="V18" s="1"/>
      <c r="W18" s="1"/>
      <c r="X18" s="1"/>
      <c r="Y18" s="1"/>
      <c r="Z18" s="1"/>
    </row>
    <row r="19" spans="1:26" ht="98.25" customHeight="1" x14ac:dyDescent="0.2">
      <c r="A19" s="1"/>
      <c r="B19" s="5"/>
      <c r="C19" s="34" t="s">
        <v>6</v>
      </c>
      <c r="D19" s="35"/>
      <c r="E19" s="36" t="s">
        <v>7</v>
      </c>
      <c r="F19" s="37" t="s">
        <v>8</v>
      </c>
      <c r="G19" s="38"/>
      <c r="H19" s="38"/>
      <c r="I19" s="38"/>
      <c r="J19" s="38"/>
      <c r="K19" s="38"/>
      <c r="L19" s="38"/>
      <c r="M19" s="39"/>
      <c r="N19" s="40"/>
      <c r="O19" s="40"/>
      <c r="P19" s="11"/>
      <c r="Q19" s="1"/>
      <c r="R19" s="1"/>
      <c r="S19" s="1"/>
      <c r="T19" s="1"/>
      <c r="U19" s="1"/>
      <c r="V19" s="1"/>
      <c r="W19" s="1"/>
      <c r="X19" s="1"/>
      <c r="Y19" s="1"/>
      <c r="Z19" s="1"/>
    </row>
    <row r="20" spans="1:26" ht="123" customHeight="1" x14ac:dyDescent="0.2">
      <c r="A20" s="1"/>
      <c r="B20" s="5"/>
      <c r="C20" s="34" t="s">
        <v>9</v>
      </c>
      <c r="D20" s="35"/>
      <c r="E20" s="36" t="s">
        <v>7</v>
      </c>
      <c r="F20" s="37" t="s">
        <v>10</v>
      </c>
      <c r="G20" s="38"/>
      <c r="H20" s="38"/>
      <c r="I20" s="38"/>
      <c r="J20" s="38"/>
      <c r="K20" s="38"/>
      <c r="L20" s="38"/>
      <c r="M20" s="39"/>
      <c r="N20" s="40"/>
      <c r="O20" s="40"/>
      <c r="P20" s="11"/>
      <c r="Q20" s="1"/>
      <c r="R20" s="1"/>
      <c r="S20" s="1"/>
      <c r="T20" s="1"/>
      <c r="U20" s="1"/>
      <c r="V20" s="1"/>
      <c r="W20" s="1"/>
      <c r="X20" s="1"/>
      <c r="Y20" s="1"/>
      <c r="Z20" s="1"/>
    </row>
    <row r="21" spans="1:26" ht="108" customHeight="1" x14ac:dyDescent="0.2">
      <c r="A21" s="1"/>
      <c r="B21" s="5"/>
      <c r="C21" s="41" t="s">
        <v>11</v>
      </c>
      <c r="D21" s="42"/>
      <c r="E21" s="36" t="s">
        <v>7</v>
      </c>
      <c r="F21" s="37" t="s">
        <v>12</v>
      </c>
      <c r="G21" s="38"/>
      <c r="H21" s="38"/>
      <c r="I21" s="38"/>
      <c r="J21" s="38"/>
      <c r="K21" s="38"/>
      <c r="L21" s="38"/>
      <c r="M21" s="39"/>
      <c r="N21" s="40"/>
      <c r="O21" s="40"/>
      <c r="P21" s="11"/>
      <c r="Q21" s="1"/>
      <c r="R21" s="1"/>
      <c r="S21" s="1"/>
      <c r="T21" s="1"/>
      <c r="U21" s="1"/>
      <c r="V21" s="1"/>
      <c r="W21" s="1"/>
      <c r="X21" s="1"/>
      <c r="Y21" s="1"/>
      <c r="Z21" s="1"/>
    </row>
    <row r="22" spans="1:26" ht="66" customHeight="1" thickBot="1" x14ac:dyDescent="0.25">
      <c r="A22" s="1"/>
      <c r="B22" s="5"/>
      <c r="C22" s="1"/>
      <c r="D22" s="1"/>
      <c r="E22" s="1"/>
      <c r="F22" s="1"/>
      <c r="G22" s="43"/>
      <c r="H22" s="1"/>
      <c r="I22" s="1"/>
      <c r="J22" s="1"/>
      <c r="K22" s="1"/>
      <c r="L22" s="1"/>
      <c r="M22" s="1"/>
      <c r="N22" s="1"/>
      <c r="O22" s="1"/>
      <c r="P22" s="11"/>
      <c r="Q22" s="1"/>
      <c r="R22" s="1"/>
      <c r="S22" s="1"/>
      <c r="T22" s="1"/>
      <c r="U22" s="1"/>
      <c r="V22" s="1"/>
      <c r="W22" s="1"/>
      <c r="X22" s="1"/>
      <c r="Y22" s="1"/>
      <c r="Z22" s="1"/>
    </row>
    <row r="23" spans="1:26" ht="102.75" customHeight="1" thickBot="1" x14ac:dyDescent="0.25">
      <c r="A23" s="1"/>
      <c r="B23" s="5"/>
      <c r="C23" s="44" t="s">
        <v>13</v>
      </c>
      <c r="D23" s="45"/>
      <c r="E23" s="46" t="s">
        <v>14</v>
      </c>
      <c r="F23" s="45"/>
      <c r="G23" s="46" t="s">
        <v>15</v>
      </c>
      <c r="H23" s="45"/>
      <c r="I23" s="47" t="s">
        <v>16</v>
      </c>
      <c r="J23" s="48"/>
      <c r="K23" s="49" t="s">
        <v>17</v>
      </c>
      <c r="L23" s="48"/>
      <c r="M23" s="50" t="s">
        <v>18</v>
      </c>
      <c r="N23" s="48"/>
      <c r="O23" s="51" t="s">
        <v>19</v>
      </c>
      <c r="P23" s="11"/>
      <c r="Q23" s="52"/>
      <c r="R23" s="1"/>
      <c r="S23" s="1"/>
      <c r="T23" s="1"/>
      <c r="U23" s="1"/>
      <c r="V23" s="1"/>
      <c r="W23" s="1"/>
      <c r="X23" s="1"/>
      <c r="Y23" s="1"/>
      <c r="Z23" s="1"/>
    </row>
    <row r="24" spans="1:26" ht="6.75" customHeight="1" x14ac:dyDescent="0.35">
      <c r="A24" s="1"/>
      <c r="B24" s="5"/>
      <c r="C24" s="53"/>
      <c r="I24" s="54"/>
      <c r="K24" s="54"/>
      <c r="P24" s="11"/>
      <c r="Q24" s="1"/>
      <c r="R24" s="1"/>
      <c r="S24" s="1"/>
      <c r="T24" s="1"/>
      <c r="U24" s="1"/>
      <c r="V24" s="1"/>
      <c r="W24" s="1"/>
      <c r="X24" s="1"/>
      <c r="Y24" s="1"/>
      <c r="Z24" s="1"/>
    </row>
    <row r="25" spans="1:26" ht="409.5" x14ac:dyDescent="0.2">
      <c r="A25" s="1"/>
      <c r="B25" s="5"/>
      <c r="C25" s="55" t="s">
        <v>20</v>
      </c>
      <c r="D25" s="56"/>
      <c r="E25" s="57" t="str">
        <f>+IF([1]Hoja1!$N$2&gt;=0.5,"Si","No")</f>
        <v>Si</v>
      </c>
      <c r="F25" s="58"/>
      <c r="G25" s="59">
        <f>+[1]Hoja1!N2</f>
        <v>0.97916666666666663</v>
      </c>
      <c r="H25" s="58"/>
      <c r="I25" s="60" t="s">
        <v>21</v>
      </c>
      <c r="J25" s="61"/>
      <c r="K25" s="59">
        <v>0.88</v>
      </c>
      <c r="L25" s="62"/>
      <c r="M25" s="63" t="s">
        <v>22</v>
      </c>
      <c r="N25" s="64"/>
      <c r="O25" s="65">
        <f>G25-K25</f>
        <v>9.9166666666666625E-2</v>
      </c>
      <c r="P25" s="66"/>
      <c r="Q25" s="67"/>
      <c r="R25" s="67"/>
      <c r="S25" s="67"/>
      <c r="T25" s="67"/>
      <c r="U25" s="67"/>
      <c r="V25" s="67"/>
      <c r="W25" s="1"/>
      <c r="X25" s="1"/>
      <c r="Y25" s="1"/>
      <c r="Z25" s="1"/>
    </row>
    <row r="26" spans="1:26" ht="30" customHeight="1" x14ac:dyDescent="0.35">
      <c r="A26" s="1"/>
      <c r="B26" s="5"/>
      <c r="C26" s="53"/>
      <c r="E26" s="68"/>
      <c r="G26" s="69"/>
      <c r="I26" s="70"/>
      <c r="K26" s="54"/>
      <c r="M26" s="71"/>
      <c r="N26" s="71"/>
      <c r="O26" s="72"/>
      <c r="P26" s="11"/>
      <c r="Q26" s="1"/>
      <c r="R26" s="1"/>
      <c r="S26" s="1"/>
      <c r="T26" s="1"/>
      <c r="U26" s="1"/>
      <c r="V26" s="1"/>
      <c r="W26" s="1"/>
      <c r="X26" s="1"/>
      <c r="Y26" s="1"/>
      <c r="Z26" s="1"/>
    </row>
    <row r="27" spans="1:26" ht="282" customHeight="1" x14ac:dyDescent="0.2">
      <c r="A27" s="1"/>
      <c r="B27" s="5"/>
      <c r="C27" s="73" t="s">
        <v>23</v>
      </c>
      <c r="D27" s="56"/>
      <c r="E27" s="57" t="str">
        <f>+IF([1]Hoja1!$N$26&gt;=0.5,"Si","No")</f>
        <v>Si</v>
      </c>
      <c r="G27" s="59">
        <f>+[1]Hoja1!N26</f>
        <v>1</v>
      </c>
      <c r="I27" s="74" t="s">
        <v>24</v>
      </c>
      <c r="K27" s="59">
        <v>0.94</v>
      </c>
      <c r="L27" s="75"/>
      <c r="M27" s="63" t="s">
        <v>25</v>
      </c>
      <c r="N27" s="64"/>
      <c r="O27" s="65">
        <f>G27-K27</f>
        <v>6.0000000000000053E-2</v>
      </c>
      <c r="P27" s="11"/>
      <c r="Q27" s="1"/>
      <c r="R27" s="1"/>
      <c r="S27" s="1"/>
      <c r="T27" s="1"/>
      <c r="U27" s="1"/>
      <c r="V27" s="1"/>
      <c r="W27" s="1"/>
      <c r="X27" s="1"/>
      <c r="Y27" s="1"/>
      <c r="Z27" s="1"/>
    </row>
    <row r="28" spans="1:26" ht="27.75" customHeight="1" x14ac:dyDescent="0.35">
      <c r="A28" s="1"/>
      <c r="B28" s="5"/>
      <c r="C28" s="53"/>
      <c r="E28" s="68"/>
      <c r="G28" s="69"/>
      <c r="I28" s="70"/>
      <c r="K28" s="54"/>
      <c r="M28" s="71"/>
      <c r="N28" s="71"/>
      <c r="O28" s="72"/>
      <c r="P28" s="11"/>
      <c r="Q28" s="1"/>
      <c r="R28" s="1"/>
      <c r="S28" s="1"/>
      <c r="T28" s="1"/>
      <c r="U28" s="1"/>
      <c r="V28" s="1"/>
      <c r="W28" s="1"/>
      <c r="X28" s="1"/>
      <c r="Y28" s="1"/>
      <c r="Z28" s="1"/>
    </row>
    <row r="29" spans="1:26" ht="306.75" customHeight="1" x14ac:dyDescent="0.2">
      <c r="A29" s="1"/>
      <c r="B29" s="5"/>
      <c r="C29" s="76" t="s">
        <v>26</v>
      </c>
      <c r="D29" s="56"/>
      <c r="E29" s="57" t="str">
        <f>+IF([1]Hoja1!$N$43&gt;=0.5,"Si","No")</f>
        <v>Si</v>
      </c>
      <c r="G29" s="59">
        <f>+[1]Hoja1!N43</f>
        <v>1</v>
      </c>
      <c r="I29" s="77" t="s">
        <v>27</v>
      </c>
      <c r="K29" s="59">
        <v>0.88</v>
      </c>
      <c r="L29" s="75"/>
      <c r="M29" s="63" t="s">
        <v>28</v>
      </c>
      <c r="N29" s="64"/>
      <c r="O29" s="65">
        <f>G29-K29</f>
        <v>0.12</v>
      </c>
      <c r="P29" s="11"/>
      <c r="Q29" s="1"/>
      <c r="R29" s="1"/>
      <c r="S29" s="1"/>
      <c r="T29" s="1"/>
      <c r="U29" s="1"/>
      <c r="V29" s="1"/>
      <c r="W29" s="1"/>
      <c r="X29" s="1"/>
      <c r="Y29" s="1"/>
      <c r="Z29" s="1"/>
    </row>
    <row r="30" spans="1:26" ht="25.5" customHeight="1" x14ac:dyDescent="0.35">
      <c r="A30" s="1"/>
      <c r="B30" s="5"/>
      <c r="C30" s="53"/>
      <c r="E30" s="68"/>
      <c r="G30" s="69"/>
      <c r="I30" s="70"/>
      <c r="K30" s="54"/>
      <c r="M30" s="78"/>
      <c r="N30" s="71"/>
      <c r="O30" s="72"/>
      <c r="P30" s="11"/>
      <c r="Q30" s="1"/>
      <c r="R30" s="1"/>
      <c r="S30" s="1"/>
      <c r="T30" s="1"/>
      <c r="U30" s="1"/>
      <c r="V30" s="1"/>
      <c r="W30" s="1"/>
      <c r="X30" s="1"/>
      <c r="Y30" s="1"/>
      <c r="Z30" s="1"/>
    </row>
    <row r="31" spans="1:26" ht="409.5" customHeight="1" x14ac:dyDescent="0.2">
      <c r="A31" s="1"/>
      <c r="B31" s="5"/>
      <c r="C31" s="79" t="s">
        <v>29</v>
      </c>
      <c r="D31" s="56"/>
      <c r="E31" s="57" t="str">
        <f>+IF([1]Hoja1!$N$55&gt;=0.5,"Si","No")</f>
        <v>Si</v>
      </c>
      <c r="G31" s="59">
        <f>+[1]Hoja1!N55</f>
        <v>0.9642857142857143</v>
      </c>
      <c r="I31" s="77" t="s">
        <v>30</v>
      </c>
      <c r="K31" s="59">
        <v>0.96</v>
      </c>
      <c r="L31" s="75"/>
      <c r="M31" s="63" t="s">
        <v>31</v>
      </c>
      <c r="N31" s="64"/>
      <c r="O31" s="65">
        <f>G31-K31</f>
        <v>4.2857142857143371E-3</v>
      </c>
      <c r="P31" s="11"/>
      <c r="Q31" s="1"/>
      <c r="R31" s="1"/>
      <c r="S31" s="1"/>
      <c r="T31" s="1"/>
      <c r="U31" s="1"/>
      <c r="V31" s="1"/>
      <c r="W31" s="1"/>
      <c r="X31" s="1"/>
      <c r="Y31" s="1"/>
      <c r="Z31" s="1"/>
    </row>
    <row r="32" spans="1:26" ht="15.75" customHeight="1" x14ac:dyDescent="0.35">
      <c r="A32" s="1"/>
      <c r="B32" s="5"/>
      <c r="C32" s="53"/>
      <c r="E32" s="68"/>
      <c r="G32" s="69"/>
      <c r="I32" s="70"/>
      <c r="K32" s="54"/>
      <c r="M32" s="71"/>
      <c r="N32" s="71"/>
      <c r="O32" s="72"/>
      <c r="P32" s="11"/>
      <c r="Q32" s="1"/>
      <c r="R32" s="1"/>
      <c r="S32" s="1"/>
      <c r="T32" s="1"/>
      <c r="U32" s="1"/>
      <c r="V32" s="1"/>
      <c r="W32" s="1"/>
      <c r="X32" s="1"/>
      <c r="Y32" s="1"/>
      <c r="Z32" s="1"/>
    </row>
    <row r="33" spans="1:26" ht="409.5" customHeight="1" thickBot="1" x14ac:dyDescent="0.25">
      <c r="A33" s="1"/>
      <c r="B33" s="5"/>
      <c r="C33" s="80" t="s">
        <v>32</v>
      </c>
      <c r="D33" s="56"/>
      <c r="E33" s="57" t="str">
        <f>+IF([1]Hoja1!$N$69&gt;=0.5,"Si","No")</f>
        <v>Si</v>
      </c>
      <c r="G33" s="59">
        <f>+[1]Hoja1!N69</f>
        <v>1</v>
      </c>
      <c r="I33" s="81" t="s">
        <v>33</v>
      </c>
      <c r="K33" s="59">
        <v>1</v>
      </c>
      <c r="L33" s="75"/>
      <c r="M33" s="63" t="s">
        <v>34</v>
      </c>
      <c r="N33" s="64"/>
      <c r="O33" s="65">
        <f>G33-K33</f>
        <v>0</v>
      </c>
      <c r="P33" s="11"/>
      <c r="Q33" s="1"/>
      <c r="R33" s="1"/>
      <c r="S33" s="1"/>
      <c r="T33" s="1"/>
      <c r="U33" s="1"/>
      <c r="V33" s="1"/>
      <c r="W33" s="1"/>
      <c r="X33" s="1"/>
      <c r="Y33" s="1"/>
      <c r="Z33" s="1"/>
    </row>
    <row r="34" spans="1:26" ht="12.75" customHeight="1" x14ac:dyDescent="0.2">
      <c r="A34" s="1"/>
      <c r="B34" s="5"/>
      <c r="C34" s="82"/>
      <c r="D34" s="82"/>
      <c r="E34" s="33"/>
      <c r="F34" s="1"/>
      <c r="G34" s="1"/>
      <c r="H34" s="1"/>
      <c r="I34" s="1"/>
      <c r="J34" s="1"/>
      <c r="K34" s="1"/>
      <c r="L34" s="1"/>
      <c r="M34" s="83"/>
      <c r="N34" s="83"/>
      <c r="O34" s="83"/>
      <c r="P34" s="11"/>
      <c r="Q34" s="1"/>
      <c r="R34" s="1"/>
      <c r="S34" s="1"/>
      <c r="T34" s="1"/>
      <c r="U34" s="1"/>
      <c r="V34" s="1"/>
      <c r="W34" s="1"/>
      <c r="X34" s="1"/>
      <c r="Y34" s="1"/>
      <c r="Z34" s="1"/>
    </row>
    <row r="35" spans="1:26" ht="12.75" customHeight="1" x14ac:dyDescent="0.2">
      <c r="A35" s="1"/>
      <c r="B35" s="5"/>
      <c r="C35" s="84"/>
      <c r="D35" s="82"/>
      <c r="E35" s="33"/>
      <c r="F35" s="1"/>
      <c r="G35" s="1"/>
      <c r="H35" s="1"/>
      <c r="I35" s="1"/>
      <c r="J35" s="1"/>
      <c r="K35" s="1"/>
      <c r="L35" s="1"/>
      <c r="M35" s="83"/>
      <c r="N35" s="83"/>
      <c r="O35" s="83"/>
      <c r="P35" s="11"/>
      <c r="Q35" s="1"/>
      <c r="R35" s="1"/>
      <c r="S35" s="1"/>
      <c r="T35" s="1"/>
      <c r="U35" s="1"/>
      <c r="V35" s="1"/>
      <c r="W35" s="1"/>
      <c r="X35" s="1"/>
      <c r="Y35" s="1"/>
      <c r="Z35" s="1"/>
    </row>
    <row r="36" spans="1:26" ht="12.75" customHeight="1" x14ac:dyDescent="0.2">
      <c r="A36" s="1"/>
      <c r="B36" s="5"/>
      <c r="C36" s="85"/>
      <c r="D36" s="1"/>
      <c r="E36" s="1"/>
      <c r="F36" s="1"/>
      <c r="G36" s="1"/>
      <c r="H36" s="1"/>
      <c r="I36" s="1"/>
      <c r="J36" s="1"/>
      <c r="K36" s="1"/>
      <c r="L36" s="1"/>
      <c r="M36" s="1"/>
      <c r="N36" s="1"/>
      <c r="O36" s="1"/>
      <c r="P36" s="11"/>
      <c r="Q36" s="1"/>
      <c r="R36" s="1"/>
      <c r="S36" s="1"/>
      <c r="T36" s="1"/>
      <c r="U36" s="1"/>
      <c r="V36" s="1"/>
      <c r="W36" s="1"/>
      <c r="X36" s="1"/>
      <c r="Y36" s="1"/>
      <c r="Z36" s="1"/>
    </row>
    <row r="37" spans="1:26" ht="12.75" customHeight="1" thickBot="1" x14ac:dyDescent="0.25">
      <c r="A37" s="1"/>
      <c r="B37" s="86"/>
      <c r="C37" s="87"/>
      <c r="D37" s="87"/>
      <c r="E37" s="87"/>
      <c r="F37" s="87"/>
      <c r="G37" s="87"/>
      <c r="H37" s="87"/>
      <c r="I37" s="87"/>
      <c r="J37" s="87"/>
      <c r="K37" s="87"/>
      <c r="L37" s="87"/>
      <c r="M37" s="87"/>
      <c r="N37" s="87"/>
      <c r="O37" s="87"/>
      <c r="P37" s="88"/>
      <c r="Q37" s="1"/>
      <c r="R37" s="1"/>
      <c r="S37" s="1"/>
      <c r="T37" s="1"/>
      <c r="U37" s="1"/>
      <c r="V37" s="1"/>
      <c r="W37" s="1"/>
      <c r="X37" s="1"/>
      <c r="Y37" s="1"/>
      <c r="Z37" s="1"/>
    </row>
    <row r="38" spans="1:26" ht="12.75" customHeight="1" thickTop="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1" priority="1" operator="between">
      <formula>0.76</formula>
      <formula>1</formula>
    </cfRule>
    <cfRule type="cellIs" dxfId="20" priority="2" operator="between">
      <formula>0.51</formula>
      <formula>0.75</formula>
    </cfRule>
    <cfRule type="cellIs" dxfId="19" priority="3" operator="between">
      <formula>0.26</formula>
      <formula>0.5</formula>
    </cfRule>
  </conditionalFormatting>
  <conditionalFormatting sqref="K25">
    <cfRule type="cellIs" dxfId="18" priority="8" operator="between">
      <formula>0.76</formula>
      <formula>1</formula>
    </cfRule>
    <cfRule type="cellIs" dxfId="17" priority="9" operator="between">
      <formula>0.51</formula>
      <formula>0.75</formula>
    </cfRule>
    <cfRule type="cellIs" dxfId="16" priority="10" operator="between">
      <formula>0.26</formula>
      <formula>0.5</formula>
    </cfRule>
  </conditionalFormatting>
  <conditionalFormatting sqref="K27">
    <cfRule type="cellIs" dxfId="15" priority="11" operator="between">
      <formula>0.76</formula>
      <formula>1</formula>
    </cfRule>
    <cfRule type="cellIs" dxfId="14" priority="12" operator="between">
      <formula>0.51</formula>
      <formula>0.75</formula>
    </cfRule>
    <cfRule type="cellIs" dxfId="13" priority="13" operator="between">
      <formula>0.26</formula>
      <formula>0.5</formula>
    </cfRule>
  </conditionalFormatting>
  <conditionalFormatting sqref="K29">
    <cfRule type="cellIs" dxfId="12" priority="14" operator="between">
      <formula>0.76</formula>
      <formula>1</formula>
    </cfRule>
    <cfRule type="cellIs" dxfId="11" priority="15" operator="between">
      <formula>0.51</formula>
      <formula>0.75</formula>
    </cfRule>
    <cfRule type="cellIs" dxfId="10" priority="16" operator="between">
      <formula>0.26</formula>
      <formula>0.5</formula>
    </cfRule>
  </conditionalFormatting>
  <conditionalFormatting sqref="K31">
    <cfRule type="cellIs" dxfId="9" priority="17" operator="between">
      <formula>0.76</formula>
      <formula>1</formula>
    </cfRule>
    <cfRule type="cellIs" dxfId="8" priority="18" operator="between">
      <formula>0.51</formula>
      <formula>0.75</formula>
    </cfRule>
    <cfRule type="cellIs" dxfId="7" priority="19" operator="between">
      <formula>0.26</formula>
      <formula>0.5</formula>
    </cfRule>
  </conditionalFormatting>
  <conditionalFormatting sqref="K33">
    <cfRule type="cellIs" dxfId="6" priority="20" operator="between">
      <formula>0.76</formula>
      <formula>1</formula>
    </cfRule>
    <cfRule type="cellIs" dxfId="5" priority="21" operator="between">
      <formula>0.51</formula>
      <formula>0.75</formula>
    </cfRule>
    <cfRule type="cellIs" dxfId="4" priority="22" operator="between">
      <formula>0.26</formula>
      <formula>0.5</formula>
    </cfRule>
  </conditionalFormatting>
  <conditionalFormatting sqref="M7">
    <cfRule type="cellIs" dxfId="3" priority="4" operator="between">
      <formula>0.76</formula>
      <formula>1</formula>
    </cfRule>
    <cfRule type="cellIs" dxfId="2" priority="5" operator="between">
      <formula>0.51</formula>
      <formula>0.75</formula>
    </cfRule>
    <cfRule type="cellIs" dxfId="1" priority="6" operator="between">
      <formula>0.26</formula>
      <formula>0.5</formula>
    </cfRule>
    <cfRule type="cellIs" dxfId="0" priority="7" operator="between">
      <formula>0</formula>
      <formula>0.25</formula>
    </cfRule>
  </conditionalFormatting>
  <dataValidations count="2">
    <dataValidation type="list" allowBlank="1" showErrorMessage="1" sqref="E19" xr:uid="{4F8127C1-660A-4D25-91D3-5E3D64B61DD4}">
      <formula1>"Si,No,En proceso"</formula1>
    </dataValidation>
    <dataValidation type="list" allowBlank="1" showErrorMessage="1" sqref="N19:O20 E20:E21" xr:uid="{0A3DB789-6056-431F-84F6-54B7E1950055}">
      <formula1>"Si,No"</formula1>
    </dataValidation>
  </dataValidations>
  <pageMargins left="0.7" right="0.7" top="0.75" bottom="0.75" header="0" footer="0"/>
  <pageSetup scale="14" orientation="portrait" r:id="rId1"/>
  <colBreaks count="1" manualBreakCount="1">
    <brk id="1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idiger12</dc:creator>
  <cp:lastModifiedBy>idiger12</cp:lastModifiedBy>
  <dcterms:created xsi:type="dcterms:W3CDTF">2024-01-30T22:31:06Z</dcterms:created>
  <dcterms:modified xsi:type="dcterms:W3CDTF">2024-01-30T22:31:51Z</dcterms:modified>
</cp:coreProperties>
</file>