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epulveda\Documents\DOCUMENTOS BIENESTAR Y CAPACITACIÓN\"/>
    </mc:Choice>
  </mc:AlternateContent>
  <xr:revisionPtr revIDLastSave="0" documentId="13_ncr:1_{7286F2DE-4DC3-479B-A0B8-67C28022479B}" xr6:coauthVersionLast="47" xr6:coauthVersionMax="47" xr10:uidLastSave="{00000000-0000-0000-0000-000000000000}"/>
  <bookViews>
    <workbookView xWindow="-120" yWindow="-120" windowWidth="21840" windowHeight="13140" tabRatio="769" activeTab="1" xr2:uid="{00000000-000D-0000-FFFF-FFFF00000000}"/>
  </bookViews>
  <sheets>
    <sheet name="Plan 2023" sheetId="7" r:id="rId1"/>
    <sheet name="Seguimiento" sheetId="8" r:id="rId2"/>
    <sheet name="Listas" sheetId="3" state="hidden" r:id="rId3"/>
  </sheets>
  <externalReferences>
    <externalReference r:id="rId4"/>
    <externalReference r:id="rId5"/>
  </externalReferences>
  <definedNames>
    <definedName name="_xlnm.Print_Area" localSheetId="0">'Plan 2023'!$A$1:$BB$36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0" i="7" l="1"/>
  <c r="BB37" i="7"/>
  <c r="BB16" i="7"/>
  <c r="E21" i="8" l="1"/>
  <c r="D21" i="8"/>
  <c r="D20" i="8"/>
  <c r="E20" i="8"/>
  <c r="B20" i="8"/>
  <c r="B21" i="8"/>
  <c r="E10" i="8"/>
  <c r="E11" i="8"/>
  <c r="E12" i="8"/>
  <c r="E13" i="8"/>
  <c r="E14" i="8"/>
  <c r="E15" i="8"/>
  <c r="E16" i="8"/>
  <c r="E17" i="8"/>
  <c r="E18" i="8"/>
  <c r="E19" i="8"/>
  <c r="D10" i="8"/>
  <c r="D11" i="8"/>
  <c r="D12" i="8"/>
  <c r="D13" i="8"/>
  <c r="D14" i="8"/>
  <c r="D15" i="8"/>
  <c r="D16" i="8"/>
  <c r="D17" i="8"/>
  <c r="D18" i="8"/>
  <c r="D19" i="8"/>
  <c r="B10" i="8"/>
  <c r="B11" i="8"/>
  <c r="B12" i="8"/>
  <c r="B13" i="8"/>
  <c r="B14" i="8"/>
  <c r="B15" i="8"/>
  <c r="B16" i="8"/>
  <c r="B17" i="8"/>
  <c r="B18" i="8"/>
  <c r="B19" i="8"/>
  <c r="BB36" i="7"/>
  <c r="BB24" i="7"/>
  <c r="BB15" i="7"/>
  <c r="BB34" i="7" l="1"/>
  <c r="BB20" i="7" l="1"/>
  <c r="BB14" i="7"/>
  <c r="BB19" i="7"/>
  <c r="BB18" i="7"/>
  <c r="BB29" i="7" l="1"/>
  <c r="BB32" i="7"/>
  <c r="E9" i="8" l="1"/>
  <c r="BB26" i="7"/>
  <c r="DC25" i="7"/>
  <c r="BB23" i="7"/>
  <c r="DC22" i="7"/>
  <c r="BB12" i="7" l="1"/>
  <c r="D9" i="8"/>
  <c r="B9" i="8"/>
</calcChain>
</file>

<file path=xl/sharedStrings.xml><?xml version="1.0" encoding="utf-8"?>
<sst xmlns="http://schemas.openxmlformats.org/spreadsheetml/2006/main" count="276" uniqueCount="135">
  <si>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</si>
  <si>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</si>
  <si>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</si>
  <si>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</si>
  <si>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</si>
  <si>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</si>
  <si>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</si>
  <si>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</si>
  <si>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</si>
  <si>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</si>
  <si>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</si>
  <si>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</si>
  <si>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</si>
  <si>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</si>
  <si>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</si>
  <si>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</si>
  <si>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</si>
  <si>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</si>
  <si>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</si>
  <si>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</si>
  <si>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</si>
  <si>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</si>
  <si>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</si>
  <si>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</si>
  <si>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</si>
  <si>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</si>
  <si>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</si>
  <si>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</si>
  <si>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</si>
  <si>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</si>
  <si>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</si>
  <si>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</si>
  <si>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</si>
  <si>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</si>
  <si>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</si>
  <si>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</si>
  <si>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</si>
  <si>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</si>
  <si>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</si>
  <si>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</si>
  <si>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</si>
  <si>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</si>
  <si>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</si>
  <si>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</si>
  <si>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</si>
  <si>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</si>
  <si>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</si>
  <si>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</si>
  <si>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</si>
  <si>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</si>
  <si>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</si>
  <si>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</si>
  <si>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PRIMERA LINEA DE DEFENSA
 (DIRECTIVOS - RESPONSABLES DE LOS PROCESOS)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</si>
  <si>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</si>
  <si>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</si>
  <si>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</si>
  <si>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</si>
  <si>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</si>
  <si>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</si>
  <si>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</si>
  <si>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</si>
  <si>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Actividad(es)</t>
  </si>
  <si>
    <t>Página: 2 de 2</t>
  </si>
  <si>
    <t>Código: DE-FT-63</t>
  </si>
  <si>
    <t>NOMBRE DEL PLAN ESTRATEGICO O INSTITUCIONAL 2023                                                                                          NOMBRE DEL PLAN ESTRATEGICO O INSTITUCIONAL 2023                                                                                            NOMBRE DEL PLAN ESTRATEGICO O INSTITUCIONAL 2023                                                                                         NOMBRE DEL PLAN ESTRATEGICO O INSTITUCIONAL 2023</t>
  </si>
  <si>
    <t>REPORTE DEL PRIMER TRIMESTRE 2023</t>
  </si>
  <si>
    <t>REPORTE DEL SEGUNDO TRIMESTRE 2023</t>
  </si>
  <si>
    <t>REPORTE DEL TERCER TRIMESTRE 2023</t>
  </si>
  <si>
    <t>REPORTE DEL CUARTO TRIMESTRE 2023</t>
  </si>
  <si>
    <t>Versión: 02</t>
  </si>
  <si>
    <t>Vigente desde: 02/01/2023</t>
  </si>
  <si>
    <t>Versión:  02</t>
  </si>
  <si>
    <t>Página: 1 de 2</t>
  </si>
  <si>
    <t>Talento Humano</t>
  </si>
  <si>
    <t>Subdirección Corporativa - Proceso Gestión del Talento Humano</t>
  </si>
  <si>
    <t>Subdirección Corporativa</t>
  </si>
  <si>
    <t>COMPETENCIA SABER: Fortalecer competencias necesarias para realizar una determinada actividad.</t>
  </si>
  <si>
    <t>EJE TEMÁTICO NO. 1: GESTIÓN DEL CONOCIMIENTO Y LA INNOVACIÓN</t>
  </si>
  <si>
    <t xml:space="preserve">EJE TEMÁTICO NO. 2: CREACIÓN DE VALOR PÚBLICO </t>
  </si>
  <si>
    <t xml:space="preserve">EJE TEMÁTICO NO. 4: PROBIDAD Y ÉTICA DE LA PÚBLICO  </t>
  </si>
  <si>
    <t>Curso de analítica de datos</t>
  </si>
  <si>
    <t>Curso Big Data</t>
  </si>
  <si>
    <t>Curso de apropiación y uso de tecnológia</t>
  </si>
  <si>
    <t xml:space="preserve">EJE TEMÁTICO NO. 3: TRANSFORMACIÓN DIGITAL </t>
  </si>
  <si>
    <t>COMPETENCIA HACER: Fortalecer competencias necesarias para poner en práctica el conjunto de conocimientos, destrezas y habilidades en función de las demandas específicas de una labor.</t>
  </si>
  <si>
    <t>Operación de sistemas de información y
plataformas tecnológicas para la gestión de datos.</t>
  </si>
  <si>
    <t>Curso básico MIPG</t>
  </si>
  <si>
    <t>COMPETENCIA SABER SER: Fortalecer competencias adecuadas conformadas por los valores, principios, actitudes, emociones  que rigen la conducta de un ser humano y determinan su comportamiento.</t>
  </si>
  <si>
    <t>Gestión del Cambio</t>
  </si>
  <si>
    <t>Fortalecer las competencias de los servidores(as) del IDIGER para contribuir al cumplimiento de la misión institucional, sus objetivos estratégicos y avanzar hacia el cumplimiento de la visión estratégica 2020 - 2030</t>
  </si>
  <si>
    <t>Pensamiento Sistémico</t>
  </si>
  <si>
    <t>Curso de Supervisión de Contratos (dirigido por la Universidad Nacional)</t>
  </si>
  <si>
    <t>Curso metodología SCRUM (Dirigido por la Universidad Nacional, se programará de acuerdo al resultado de la encuesta con los servidores// 50 cupos)</t>
  </si>
  <si>
    <t xml:space="preserve">Certificado de curso de las personas inscritas </t>
  </si>
  <si>
    <t xml:space="preserve"> Construcción de Indicadores</t>
  </si>
  <si>
    <t>Subdirección Corporativa - Gestión del Talento Humano</t>
  </si>
  <si>
    <t xml:space="preserve">Virtualización Módulo de Inducción (12 horas) </t>
  </si>
  <si>
    <t>Virtualización Módulo de Iintegridad (4 horas, dirigido por la Universidad Nacional)</t>
  </si>
  <si>
    <t>Listado de asistencia 
PPT (si aplica)
Registro fotográfico (de ser prensencial)</t>
  </si>
  <si>
    <t>Certificado del módulo</t>
  </si>
  <si>
    <t>Certificado curso</t>
  </si>
  <si>
    <t>PLAN DE CAPACITACIÓN - PIC</t>
  </si>
  <si>
    <t>Curso Contratación Estatal (dirigido por la Universidad Nacional)</t>
  </si>
  <si>
    <t>evidencia  de avance documentos precontractuales reposa en carpeta DRIVE</t>
  </si>
  <si>
    <t>Esta actividad aún se encuentra en programación para ejecutar en nuevo contrato de Capacitación (en proceso precontractual)</t>
  </si>
  <si>
    <t>Evidencia de material del curso, informe y grabaciones reposa en carpeta DRIVE</t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</si>
  <si>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llevó a cabo el curso de Supervisión de Contratos a cargo del contratista Universidad Nacional de Colombia, donde participaron y se certificaron 49 funcionarios del Idiger.</t>
    </r>
  </si>
  <si>
    <t>Esta actividad se encuentra en proceso de planeación para ejecuci´pn en contrato vigente</t>
  </si>
  <si>
    <t>agendamiento en calendario meet con funcionaria de la Secretaría General</t>
  </si>
  <si>
    <t>Se realizaó la gestión con la Sdecretría general para agendamiento de capacitación, actividad programada para el segundo trimestra del año 2023</t>
  </si>
  <si>
    <t>Este módulo se encuentra en proceso de construcción por parte del contratista Universidad Nacional, se encuentra proyectado para socialización en el tercer trimestre del año 2023</t>
  </si>
  <si>
    <t>documentación y correo enviados a contratista con ajustes reposa en carpeta DRIVE</t>
  </si>
  <si>
    <t>Se eentregó materail de modulo virtuall de integridad por parte del contratista Universidad Nacional</t>
  </si>
  <si>
    <t>Modulo virtual reposa en Aulas Virtuales del IDIGER</t>
  </si>
  <si>
    <t>Taller práctico deberes y derechos basados en situaciones reales que se estén presentando  en la Entidad</t>
  </si>
  <si>
    <t>Grabación capacitación virtual</t>
  </si>
  <si>
    <t>grabacion o listado de asistencia</t>
  </si>
  <si>
    <t xml:space="preserve">Charlas con enfoque diferencial </t>
  </si>
  <si>
    <t>Plan Estratégico de Seguridad Vial PESV</t>
  </si>
  <si>
    <t>se llevó a cabo la capcaitación con la Universidad Distrital</t>
  </si>
  <si>
    <t>carpeta drive</t>
  </si>
  <si>
    <t>esta actividad se difundirá con programación del DAFP</t>
  </si>
  <si>
    <t>no hay evidencia</t>
  </si>
  <si>
    <t>se difunde correo con información para inscripcion en curso dictado por el DAFP</t>
  </si>
  <si>
    <t>e ejecutó la actividad con la Universidad Nacional de Colombia</t>
  </si>
  <si>
    <t>se tiene programada para la primera semana de diciembre</t>
  </si>
  <si>
    <t>no hay eveidencias</t>
  </si>
  <si>
    <t>se ejcutó la actividad co n acompañamiento de la Secetaría General</t>
  </si>
  <si>
    <t>se cuentra en revisión y pruebas por parte de la Entidad</t>
  </si>
  <si>
    <t>aula virtual IDIGER</t>
  </si>
  <si>
    <t>no hay evidencias</t>
  </si>
  <si>
    <t>se encuentra en proceso de inscripción, actividad programda para ejecutar el 22 de nociembre</t>
  </si>
  <si>
    <t>se cuentra en planeación y agendamiento de fecha</t>
  </si>
  <si>
    <t>se cuentra en curso la capacitación, pendiente por finalizar</t>
  </si>
  <si>
    <t>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</si>
</sst>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11"/>
      <color theme="1"/>
      <name val="Wingdings"/>
      <charset val="2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5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14" fontId="3" fillId="0" borderId="0" xfId="0" applyNumberFormat="1" applyFont="1" applyAlignment="1" applyProtection="1">
      <alignment horizontal="center" vertical="center" wrapText="1"/>
      <protection hidden="1"/>
    </xf>
    <xf numFmtId="0" fontId="18" fillId="11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3" fillId="4" borderId="0" xfId="0" applyFont="1" applyFill="1" applyProtection="1">
      <protection hidden="1"/>
    </xf>
    <xf numFmtId="0" fontId="3" fillId="12" borderId="1" xfId="0" applyFont="1" applyFill="1" applyBorder="1" applyAlignment="1" applyProtection="1">
      <alignment horizontal="justify" vertical="center"/>
      <protection locked="0"/>
    </xf>
    <xf numFmtId="14" fontId="3" fillId="12" borderId="1" xfId="0" applyNumberFormat="1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horizontal="center" vertical="center" wrapText="1"/>
      <protection locked="0"/>
    </xf>
    <xf numFmtId="0" fontId="3" fillId="12" borderId="13" xfId="0" applyFont="1" applyFill="1" applyBorder="1" applyAlignment="1" applyProtection="1">
      <alignment horizontal="center" vertical="center" wrapText="1"/>
      <protection locked="0"/>
    </xf>
    <xf numFmtId="0" fontId="3" fillId="12" borderId="0" xfId="0" applyFont="1" applyFill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justify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4" fontId="3" fillId="0" borderId="1" xfId="0" applyNumberFormat="1" applyFont="1" applyBorder="1" applyAlignment="1" applyProtection="1">
      <alignment vertical="center"/>
      <protection hidden="1"/>
    </xf>
    <xf numFmtId="0" fontId="18" fillId="2" borderId="8" xfId="0" applyFont="1" applyFill="1" applyBorder="1" applyAlignment="1" applyProtection="1">
      <alignment horizontal="left" vertical="center" wrapText="1"/>
      <protection hidden="1"/>
    </xf>
    <xf numFmtId="0" fontId="18" fillId="2" borderId="15" xfId="0" applyFont="1" applyFill="1" applyBorder="1" applyAlignment="1" applyProtection="1">
      <alignment horizontal="left" vertical="center" wrapText="1"/>
      <protection hidden="1"/>
    </xf>
    <xf numFmtId="0" fontId="18" fillId="2" borderId="9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8" fillId="11" borderId="2" xfId="0" applyFont="1" applyFill="1" applyBorder="1" applyAlignment="1" applyProtection="1">
      <alignment horizontal="center" vertical="center" wrapText="1"/>
      <protection hidden="1"/>
    </xf>
    <xf numFmtId="0" fontId="18" fillId="11" borderId="3" xfId="0" applyFont="1" applyFill="1" applyBorder="1" applyAlignment="1" applyProtection="1">
      <alignment horizontal="center" vertical="center" wrapText="1"/>
      <protection hidden="1"/>
    </xf>
    <xf numFmtId="0" fontId="18" fillId="11" borderId="11" xfId="0" applyFont="1" applyFill="1" applyBorder="1" applyAlignment="1" applyProtection="1">
      <alignment horizontal="center" vertical="center" wrapText="1"/>
      <protection hidden="1"/>
    </xf>
    <xf numFmtId="0" fontId="18" fillId="11" borderId="12" xfId="0" applyFont="1" applyFill="1" applyBorder="1" applyAlignment="1" applyProtection="1">
      <alignment horizontal="center" vertical="center" wrapText="1"/>
      <protection hidden="1"/>
    </xf>
    <xf numFmtId="0" fontId="18" fillId="11" borderId="1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18" fillId="11" borderId="2" xfId="0" applyFont="1" applyFill="1" applyBorder="1" applyAlignment="1" applyProtection="1">
      <alignment horizontal="center" vertical="center" textRotation="90"/>
      <protection hidden="1"/>
    </xf>
    <xf numFmtId="0" fontId="18" fillId="11" borderId="7" xfId="0" applyFont="1" applyFill="1" applyBorder="1" applyAlignment="1" applyProtection="1">
      <alignment horizontal="center" vertical="center" textRotation="90"/>
      <protection hidden="1"/>
    </xf>
    <xf numFmtId="0" fontId="18" fillId="11" borderId="1" xfId="0" applyFont="1" applyFill="1" applyBorder="1" applyAlignment="1" applyProtection="1">
      <alignment horizontal="center" vertical="center" wrapText="1"/>
      <protection hidden="1"/>
    </xf>
    <xf numFmtId="0" fontId="18" fillId="14" borderId="8" xfId="0" applyFont="1" applyFill="1" applyBorder="1" applyAlignment="1" applyProtection="1">
      <alignment horizontal="left" vertical="center" wrapText="1"/>
      <protection hidden="1"/>
    </xf>
    <xf numFmtId="0" fontId="18" fillId="14" borderId="15" xfId="0" applyFont="1" applyFill="1" applyBorder="1" applyAlignment="1" applyProtection="1">
      <alignment horizontal="left" vertical="center" wrapText="1"/>
      <protection hidden="1"/>
    </xf>
    <xf numFmtId="0" fontId="18" fillId="14" borderId="9" xfId="0" applyFont="1" applyFill="1" applyBorder="1" applyAlignment="1" applyProtection="1">
      <alignment horizontal="left" vertical="center" wrapText="1"/>
      <protection hidden="1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0" fontId="18" fillId="10" borderId="8" xfId="0" applyFont="1" applyFill="1" applyBorder="1" applyAlignment="1" applyProtection="1">
      <alignment horizontal="left" vertical="center" wrapText="1"/>
      <protection hidden="1"/>
    </xf>
    <xf numFmtId="0" fontId="18" fillId="10" borderId="15" xfId="0" applyFont="1" applyFill="1" applyBorder="1" applyAlignment="1" applyProtection="1">
      <alignment horizontal="left" vertical="center" wrapText="1"/>
      <protection hidden="1"/>
    </xf>
    <xf numFmtId="0" fontId="18" fillId="10" borderId="9" xfId="0" applyFont="1" applyFill="1" applyBorder="1" applyAlignment="1" applyProtection="1">
      <alignment horizontal="left" vertical="center" wrapText="1"/>
      <protection hidden="1"/>
    </xf>
    <xf numFmtId="0" fontId="18" fillId="12" borderId="8" xfId="0" applyFont="1" applyFill="1" applyBorder="1" applyAlignment="1" applyProtection="1">
      <alignment horizontal="left" vertical="center" wrapText="1"/>
      <protection hidden="1"/>
    </xf>
    <xf numFmtId="0" fontId="18" fillId="12" borderId="15" xfId="0" applyFont="1" applyFill="1" applyBorder="1" applyAlignment="1" applyProtection="1">
      <alignment horizontal="left" vertical="center" wrapText="1"/>
      <protection hidden="1"/>
    </xf>
    <xf numFmtId="0" fontId="18" fillId="12" borderId="9" xfId="0" applyFont="1" applyFill="1" applyBorder="1" applyAlignment="1" applyProtection="1">
      <alignment horizontal="left" vertical="center" wrapText="1"/>
      <protection hidden="1"/>
    </xf>
    <xf numFmtId="0" fontId="18" fillId="13" borderId="8" xfId="0" applyFont="1" applyFill="1" applyBorder="1" applyAlignment="1" applyProtection="1">
      <alignment horizontal="left" vertical="center" wrapText="1"/>
      <protection hidden="1"/>
    </xf>
    <xf numFmtId="0" fontId="18" fillId="13" borderId="15" xfId="0" applyFont="1" applyFill="1" applyBorder="1" applyAlignment="1" applyProtection="1">
      <alignment horizontal="left" vertical="center" wrapText="1"/>
      <protection hidden="1"/>
    </xf>
    <xf numFmtId="0" fontId="18" fillId="13" borderId="9" xfId="0" applyFont="1" applyFill="1" applyBorder="1" applyAlignment="1" applyProtection="1">
      <alignment horizontal="left" vertical="center" wrapText="1"/>
      <protection hidden="1"/>
    </xf>
    <xf numFmtId="0" fontId="18" fillId="3" borderId="8" xfId="0" applyFont="1" applyFill="1" applyBorder="1" applyAlignment="1" applyProtection="1">
      <alignment horizontal="left" vertical="center" wrapText="1"/>
      <protection hidden="1"/>
    </xf>
    <xf numFmtId="0" fontId="18" fillId="3" borderId="15" xfId="0" applyFont="1" applyFill="1" applyBorder="1" applyAlignment="1" applyProtection="1">
      <alignment horizontal="left" vertical="center" wrapText="1"/>
      <protection hidden="1"/>
    </xf>
    <xf numFmtId="0" fontId="18" fillId="3" borderId="9" xfId="0" applyFont="1" applyFill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textRotation="90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181"/>
  <sheetViews>
    <sheetView topLeftCell="A3" zoomScale="86" zoomScaleNormal="86" workbookViewId="0">
      <selection activeCell="B12" sqref="B12"/>
    </sheetView>
  </sheetViews>
  <sheetFormatPr baseColWidth="10" defaultColWidth="0" defaultRowHeight="13.5" zeroHeight="1" x14ac:dyDescent="0.3"/>
  <cols>
    <col min="1" max="1" width="4" style="42" bestFit="1" customWidth="1"/>
    <col min="2" max="2" width="45" style="42" customWidth="1"/>
    <col min="3" max="3" width="25.85546875" style="42" customWidth="1"/>
    <col min="4" max="4" width="15.140625" style="42" customWidth="1"/>
    <col min="5" max="5" width="10.28515625" style="42" customWidth="1"/>
    <col min="6" max="53" width="3" style="42" customWidth="1"/>
    <col min="54" max="54" width="13.5703125" style="42" customWidth="1"/>
    <col min="55" max="55" width="11.42578125" style="24" hidden="1" customWidth="1"/>
    <col min="56" max="78" width="0" style="24" hidden="1" customWidth="1"/>
    <col min="79" max="79" width="11.42578125" style="24" hidden="1" customWidth="1"/>
    <col min="80" max="82" width="0" style="24" hidden="1" customWidth="1"/>
    <col min="83" max="83" width="11.42578125" style="24" hidden="1" customWidth="1"/>
    <col min="84" max="98" width="0" style="24" hidden="1" customWidth="1"/>
    <col min="99" max="16384" width="11.42578125" style="24" hidden="1"/>
  </cols>
  <sheetData>
    <row r="1" spans="1:55" ht="16.5" customHeight="1" x14ac:dyDescent="0.3">
      <c r="A1" s="59"/>
      <c r="B1" s="60"/>
      <c r="C1" s="53" t="s">
        <v>101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23" t="s">
        <v>63</v>
      </c>
    </row>
    <row r="2" spans="1:55" ht="16.5" customHeight="1" x14ac:dyDescent="0.3">
      <c r="A2" s="61"/>
      <c r="B2" s="6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23" t="s">
        <v>69</v>
      </c>
    </row>
    <row r="3" spans="1:55" ht="16.5" customHeight="1" x14ac:dyDescent="0.3">
      <c r="A3" s="61"/>
      <c r="B3" s="6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23" t="s">
        <v>62</v>
      </c>
    </row>
    <row r="4" spans="1:55" ht="25.5" customHeight="1" x14ac:dyDescent="0.3">
      <c r="A4" s="63"/>
      <c r="B4" s="64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25" t="s">
        <v>70</v>
      </c>
    </row>
    <row r="5" spans="1:55" ht="20.25" customHeight="1" x14ac:dyDescent="0.3">
      <c r="A5" s="71" t="s">
        <v>47</v>
      </c>
      <c r="B5" s="72"/>
      <c r="C5" s="52">
        <v>2023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26"/>
    </row>
    <row r="6" spans="1:55" ht="33.75" customHeight="1" x14ac:dyDescent="0.3">
      <c r="A6" s="71" t="s">
        <v>46</v>
      </c>
      <c r="B6" s="72"/>
      <c r="C6" s="52" t="s">
        <v>74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26"/>
    </row>
    <row r="7" spans="1:55" ht="66.75" customHeight="1" x14ac:dyDescent="0.3">
      <c r="A7" s="71" t="s">
        <v>45</v>
      </c>
      <c r="B7" s="72"/>
      <c r="C7" s="52" t="s">
        <v>89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26"/>
    </row>
    <row r="8" spans="1:55" ht="15" customHeight="1" x14ac:dyDescent="0.3">
      <c r="A8" s="65" t="s">
        <v>17</v>
      </c>
      <c r="B8" s="67" t="s">
        <v>32</v>
      </c>
      <c r="C8" s="54" t="s">
        <v>48</v>
      </c>
      <c r="D8" s="54" t="s">
        <v>50</v>
      </c>
      <c r="E8" s="54" t="s">
        <v>51</v>
      </c>
      <c r="F8" s="56" t="s">
        <v>33</v>
      </c>
      <c r="G8" s="57"/>
      <c r="H8" s="57"/>
      <c r="I8" s="58"/>
      <c r="J8" s="56" t="s">
        <v>34</v>
      </c>
      <c r="K8" s="57"/>
      <c r="L8" s="57"/>
      <c r="M8" s="58"/>
      <c r="N8" s="56" t="s">
        <v>35</v>
      </c>
      <c r="O8" s="57"/>
      <c r="P8" s="57"/>
      <c r="Q8" s="58"/>
      <c r="R8" s="56" t="s">
        <v>36</v>
      </c>
      <c r="S8" s="57"/>
      <c r="T8" s="57"/>
      <c r="U8" s="58"/>
      <c r="V8" s="56" t="s">
        <v>37</v>
      </c>
      <c r="W8" s="57"/>
      <c r="X8" s="57"/>
      <c r="Y8" s="58"/>
      <c r="Z8" s="56" t="s">
        <v>38</v>
      </c>
      <c r="AA8" s="57"/>
      <c r="AB8" s="57"/>
      <c r="AC8" s="58"/>
      <c r="AD8" s="56" t="s">
        <v>39</v>
      </c>
      <c r="AE8" s="57"/>
      <c r="AF8" s="57"/>
      <c r="AG8" s="58"/>
      <c r="AH8" s="56" t="s">
        <v>40</v>
      </c>
      <c r="AI8" s="57"/>
      <c r="AJ8" s="57"/>
      <c r="AK8" s="58"/>
      <c r="AL8" s="56" t="s">
        <v>41</v>
      </c>
      <c r="AM8" s="57"/>
      <c r="AN8" s="57"/>
      <c r="AO8" s="58"/>
      <c r="AP8" s="56" t="s">
        <v>42</v>
      </c>
      <c r="AQ8" s="57"/>
      <c r="AR8" s="57"/>
      <c r="AS8" s="58"/>
      <c r="AT8" s="56" t="s">
        <v>43</v>
      </c>
      <c r="AU8" s="57"/>
      <c r="AV8" s="57"/>
      <c r="AW8" s="58"/>
      <c r="AX8" s="56" t="s">
        <v>44</v>
      </c>
      <c r="AY8" s="57"/>
      <c r="AZ8" s="57"/>
      <c r="BA8" s="58"/>
      <c r="BB8" s="54" t="s">
        <v>49</v>
      </c>
    </row>
    <row r="9" spans="1:55" ht="37.5" customHeight="1" x14ac:dyDescent="0.3">
      <c r="A9" s="66"/>
      <c r="B9" s="67"/>
      <c r="C9" s="55"/>
      <c r="D9" s="55"/>
      <c r="E9" s="55"/>
      <c r="F9" s="27">
        <v>1</v>
      </c>
      <c r="G9" s="27">
        <v>2</v>
      </c>
      <c r="H9" s="27">
        <v>3</v>
      </c>
      <c r="I9" s="27">
        <v>4</v>
      </c>
      <c r="J9" s="27">
        <v>1</v>
      </c>
      <c r="K9" s="27">
        <v>2</v>
      </c>
      <c r="L9" s="27">
        <v>3</v>
      </c>
      <c r="M9" s="27">
        <v>4</v>
      </c>
      <c r="N9" s="27">
        <v>1</v>
      </c>
      <c r="O9" s="27">
        <v>2</v>
      </c>
      <c r="P9" s="27">
        <v>3</v>
      </c>
      <c r="Q9" s="27">
        <v>4</v>
      </c>
      <c r="R9" s="27">
        <v>1</v>
      </c>
      <c r="S9" s="27">
        <v>2</v>
      </c>
      <c r="T9" s="27">
        <v>3</v>
      </c>
      <c r="U9" s="27">
        <v>4</v>
      </c>
      <c r="V9" s="27">
        <v>1</v>
      </c>
      <c r="W9" s="27">
        <v>2</v>
      </c>
      <c r="X9" s="27">
        <v>3</v>
      </c>
      <c r="Y9" s="27">
        <v>4</v>
      </c>
      <c r="Z9" s="27">
        <v>1</v>
      </c>
      <c r="AA9" s="27">
        <v>2</v>
      </c>
      <c r="AB9" s="27">
        <v>3</v>
      </c>
      <c r="AC9" s="27">
        <v>4</v>
      </c>
      <c r="AD9" s="27">
        <v>1</v>
      </c>
      <c r="AE9" s="27">
        <v>2</v>
      </c>
      <c r="AF9" s="27">
        <v>3</v>
      </c>
      <c r="AG9" s="27">
        <v>4</v>
      </c>
      <c r="AH9" s="27">
        <v>1</v>
      </c>
      <c r="AI9" s="27">
        <v>2</v>
      </c>
      <c r="AJ9" s="27">
        <v>3</v>
      </c>
      <c r="AK9" s="27">
        <v>4</v>
      </c>
      <c r="AL9" s="27">
        <v>1</v>
      </c>
      <c r="AM9" s="27">
        <v>2</v>
      </c>
      <c r="AN9" s="27">
        <v>3</v>
      </c>
      <c r="AO9" s="27">
        <v>4</v>
      </c>
      <c r="AP9" s="27">
        <v>1</v>
      </c>
      <c r="AQ9" s="27">
        <v>2</v>
      </c>
      <c r="AR9" s="27">
        <v>3</v>
      </c>
      <c r="AS9" s="27">
        <v>4</v>
      </c>
      <c r="AT9" s="27">
        <v>1</v>
      </c>
      <c r="AU9" s="27">
        <v>2</v>
      </c>
      <c r="AV9" s="27">
        <v>3</v>
      </c>
      <c r="AW9" s="27">
        <v>4</v>
      </c>
      <c r="AX9" s="27">
        <v>1</v>
      </c>
      <c r="AY9" s="27">
        <v>2</v>
      </c>
      <c r="AZ9" s="27">
        <v>3</v>
      </c>
      <c r="BA9" s="27">
        <v>4</v>
      </c>
      <c r="BB9" s="55"/>
    </row>
    <row r="10" spans="1:55" ht="18" customHeight="1" x14ac:dyDescent="0.3">
      <c r="A10" s="79" t="s">
        <v>76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1"/>
    </row>
    <row r="11" spans="1:55" ht="18" customHeight="1" x14ac:dyDescent="0.3">
      <c r="A11" s="49" t="s">
        <v>77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1"/>
    </row>
    <row r="12" spans="1:55" ht="54" x14ac:dyDescent="0.3">
      <c r="A12" s="28">
        <v>1</v>
      </c>
      <c r="B12" s="29" t="s">
        <v>80</v>
      </c>
      <c r="C12" s="29" t="s">
        <v>93</v>
      </c>
      <c r="D12" s="30" t="s">
        <v>95</v>
      </c>
      <c r="E12" s="31" t="s">
        <v>73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43">
        <v>1</v>
      </c>
      <c r="BA12" s="30"/>
      <c r="BB12" s="30">
        <f>SUM(F12:BA12)</f>
        <v>1</v>
      </c>
    </row>
    <row r="13" spans="1:55" x14ac:dyDescent="0.3">
      <c r="A13" s="73" t="s">
        <v>78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5"/>
    </row>
    <row r="14" spans="1:55" ht="54" x14ac:dyDescent="0.3">
      <c r="A14" s="47">
        <v>2</v>
      </c>
      <c r="B14" s="29" t="s">
        <v>86</v>
      </c>
      <c r="C14" s="29" t="s">
        <v>93</v>
      </c>
      <c r="D14" s="30" t="s">
        <v>95</v>
      </c>
      <c r="E14" s="31" t="s">
        <v>73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43">
        <v>1</v>
      </c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f t="shared" ref="BB14" si="0">SUM(F14:BA14)</f>
        <v>1</v>
      </c>
    </row>
    <row r="15" spans="1:55" ht="54" x14ac:dyDescent="0.3">
      <c r="A15" s="47">
        <v>3</v>
      </c>
      <c r="B15" s="29" t="s">
        <v>91</v>
      </c>
      <c r="C15" s="29" t="s">
        <v>93</v>
      </c>
      <c r="D15" s="30" t="s">
        <v>95</v>
      </c>
      <c r="E15" s="31" t="s">
        <v>73</v>
      </c>
      <c r="F15" s="30"/>
      <c r="G15" s="30"/>
      <c r="H15" s="30"/>
      <c r="I15" s="30"/>
      <c r="J15" s="30"/>
      <c r="K15" s="30"/>
      <c r="L15" s="30"/>
      <c r="M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43">
        <v>1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>
        <f t="shared" ref="BB15" si="1">SUM(F15:BA15)</f>
        <v>1</v>
      </c>
    </row>
    <row r="16" spans="1:55" ht="54" x14ac:dyDescent="0.3">
      <c r="A16" s="47">
        <v>4</v>
      </c>
      <c r="B16" s="29" t="s">
        <v>102</v>
      </c>
      <c r="C16" s="29" t="s">
        <v>93</v>
      </c>
      <c r="D16" s="30" t="s">
        <v>95</v>
      </c>
      <c r="E16" s="31" t="s">
        <v>73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3">
        <v>1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>
        <f t="shared" ref="BB16" si="2">SUM(F16:BA16)</f>
        <v>1</v>
      </c>
    </row>
    <row r="17" spans="1:107" x14ac:dyDescent="0.3">
      <c r="A17" s="76" t="s">
        <v>83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8"/>
    </row>
    <row r="18" spans="1:107" ht="54" x14ac:dyDescent="0.3">
      <c r="A18" s="47">
        <v>5</v>
      </c>
      <c r="B18" s="29" t="s">
        <v>92</v>
      </c>
      <c r="C18" s="29" t="s">
        <v>93</v>
      </c>
      <c r="D18" s="30" t="s">
        <v>95</v>
      </c>
      <c r="E18" s="31" t="s">
        <v>73</v>
      </c>
      <c r="F18" s="30"/>
      <c r="G18" s="30"/>
      <c r="H18" s="30"/>
      <c r="I18" s="30"/>
      <c r="J18" s="30"/>
      <c r="K18" s="30"/>
      <c r="L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43">
        <v>1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>
        <f t="shared" ref="BB18" si="3">SUM(F18:BA18)</f>
        <v>1</v>
      </c>
    </row>
    <row r="19" spans="1:107" ht="54" x14ac:dyDescent="0.3">
      <c r="A19" s="47">
        <v>6</v>
      </c>
      <c r="B19" s="29" t="s">
        <v>81</v>
      </c>
      <c r="C19" s="29" t="s">
        <v>93</v>
      </c>
      <c r="D19" s="30" t="s">
        <v>95</v>
      </c>
      <c r="E19" s="31" t="s">
        <v>73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H19" s="30"/>
      <c r="AI19" s="30"/>
      <c r="AJ19" s="30"/>
      <c r="AK19" s="30"/>
      <c r="AL19" s="30"/>
      <c r="AM19" s="30"/>
      <c r="AN19" s="30"/>
      <c r="AO19" s="24"/>
      <c r="AP19" s="30"/>
      <c r="AQ19" s="30"/>
      <c r="AR19" s="43">
        <v>1</v>
      </c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f t="shared" ref="BB19" si="4">SUM(F19:BA19)</f>
        <v>1</v>
      </c>
    </row>
    <row r="20" spans="1:107" ht="54" x14ac:dyDescent="0.3">
      <c r="A20" s="47">
        <v>7</v>
      </c>
      <c r="B20" s="29" t="s">
        <v>82</v>
      </c>
      <c r="C20" s="29" t="s">
        <v>93</v>
      </c>
      <c r="D20" s="30" t="s">
        <v>95</v>
      </c>
      <c r="E20" s="31" t="s">
        <v>73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24"/>
      <c r="AO20" s="30"/>
      <c r="AP20" s="30"/>
      <c r="AQ20" s="30"/>
      <c r="AR20" s="43">
        <v>1</v>
      </c>
      <c r="AS20" s="30"/>
      <c r="AT20" s="30"/>
      <c r="AU20" s="30"/>
      <c r="AV20" s="30"/>
      <c r="AW20" s="30"/>
      <c r="AX20" s="30"/>
      <c r="AY20" s="30"/>
      <c r="AZ20" s="30"/>
      <c r="BA20" s="30"/>
      <c r="BB20" s="30">
        <f t="shared" ref="BB20" si="5">SUM(F20:BA20)</f>
        <v>1</v>
      </c>
    </row>
    <row r="21" spans="1:107" ht="18" customHeight="1" x14ac:dyDescent="0.3">
      <c r="A21" s="82" t="s">
        <v>84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4"/>
    </row>
    <row r="22" spans="1:107" ht="15" customHeight="1" x14ac:dyDescent="0.3">
      <c r="A22" s="73" t="s">
        <v>78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5"/>
      <c r="BC22" s="34"/>
      <c r="BD22" s="35"/>
      <c r="BE22" s="30" t="s">
        <v>75</v>
      </c>
      <c r="BF22" s="31" t="s">
        <v>73</v>
      </c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6"/>
      <c r="CY22" s="32"/>
      <c r="CZ22" s="32"/>
      <c r="DA22" s="32"/>
      <c r="DB22" s="32"/>
      <c r="DC22" s="30">
        <f t="shared" ref="BB22:DC24" si="6">SUM(BG22:DB22)</f>
        <v>0</v>
      </c>
    </row>
    <row r="23" spans="1:107" ht="33.75" customHeight="1" x14ac:dyDescent="0.3">
      <c r="A23" s="47">
        <v>8</v>
      </c>
      <c r="B23" s="34" t="s">
        <v>94</v>
      </c>
      <c r="C23" s="33" t="s">
        <v>115</v>
      </c>
      <c r="D23" s="30" t="s">
        <v>95</v>
      </c>
      <c r="E23" s="31" t="s">
        <v>73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Y23" s="30"/>
      <c r="Z23" s="30"/>
      <c r="AA23" s="30"/>
      <c r="AB23" s="30"/>
      <c r="AC23" s="43">
        <v>1</v>
      </c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24"/>
      <c r="AX23" s="30"/>
      <c r="AY23" s="30"/>
      <c r="AZ23" s="30"/>
      <c r="BA23" s="30"/>
      <c r="BB23" s="30">
        <f t="shared" si="6"/>
        <v>1</v>
      </c>
    </row>
    <row r="24" spans="1:107" ht="33.75" customHeight="1" x14ac:dyDescent="0.3">
      <c r="A24" s="47">
        <v>9</v>
      </c>
      <c r="B24" s="34" t="s">
        <v>96</v>
      </c>
      <c r="C24" s="48" t="s">
        <v>99</v>
      </c>
      <c r="D24" s="30" t="s">
        <v>95</v>
      </c>
      <c r="E24" s="31" t="s">
        <v>73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24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43">
        <v>1</v>
      </c>
      <c r="AY24" s="30"/>
      <c r="AZ24" s="30"/>
      <c r="BA24" s="30"/>
      <c r="BB24" s="30">
        <f t="shared" si="6"/>
        <v>1</v>
      </c>
    </row>
    <row r="25" spans="1:107" s="41" customFormat="1" ht="21.75" customHeight="1" x14ac:dyDescent="0.3">
      <c r="A25" s="76" t="s">
        <v>83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8"/>
      <c r="BC25" s="37"/>
      <c r="BD25" s="38"/>
      <c r="BE25" s="39" t="s">
        <v>75</v>
      </c>
      <c r="BF25" s="40" t="s">
        <v>73</v>
      </c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>
        <f>SUM(BG25:DB25)</f>
        <v>0</v>
      </c>
    </row>
    <row r="26" spans="1:107" ht="33.75" customHeight="1" x14ac:dyDescent="0.3">
      <c r="A26" s="28">
        <v>10</v>
      </c>
      <c r="B26" s="29" t="s">
        <v>85</v>
      </c>
      <c r="C26" s="33" t="s">
        <v>98</v>
      </c>
      <c r="D26" s="30" t="s">
        <v>95</v>
      </c>
      <c r="E26" s="31" t="s">
        <v>73</v>
      </c>
      <c r="F26" s="32"/>
      <c r="G26" s="32"/>
      <c r="H26" s="32"/>
      <c r="I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V26" s="32"/>
      <c r="AW26" s="32"/>
      <c r="AX26" s="32"/>
      <c r="AY26" s="32"/>
      <c r="AZ26" s="43">
        <v>1</v>
      </c>
      <c r="BA26" s="32"/>
      <c r="BB26" s="30">
        <f>SUM(F26:BA26)</f>
        <v>1</v>
      </c>
    </row>
    <row r="27" spans="1:107" ht="33.75" customHeight="1" x14ac:dyDescent="0.3">
      <c r="A27" s="68" t="s">
        <v>87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70"/>
    </row>
    <row r="28" spans="1:107" ht="33.75" customHeight="1" x14ac:dyDescent="0.3">
      <c r="A28" s="49" t="s">
        <v>77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1"/>
    </row>
    <row r="29" spans="1:107" ht="33.75" customHeight="1" x14ac:dyDescent="0.3">
      <c r="A29" s="28">
        <v>11</v>
      </c>
      <c r="B29" s="34" t="s">
        <v>88</v>
      </c>
      <c r="C29" s="33" t="s">
        <v>98</v>
      </c>
      <c r="D29" s="30" t="s">
        <v>95</v>
      </c>
      <c r="E29" s="31" t="s">
        <v>73</v>
      </c>
      <c r="F29" s="30"/>
      <c r="G29" s="30"/>
      <c r="H29" s="30"/>
      <c r="I29" s="30"/>
      <c r="J29" s="30"/>
      <c r="K29" s="30"/>
      <c r="L29" s="30"/>
      <c r="M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T29" s="30"/>
      <c r="AU29" s="30"/>
      <c r="AV29" s="30"/>
      <c r="AW29" s="43">
        <v>1</v>
      </c>
      <c r="AX29" s="30"/>
      <c r="AY29" s="30"/>
      <c r="AZ29" s="30"/>
      <c r="BA29" s="30"/>
      <c r="BB29" s="30">
        <f t="shared" ref="BB29" si="7">SUM(F29:BA29)</f>
        <v>1</v>
      </c>
    </row>
    <row r="30" spans="1:107" ht="33.75" customHeight="1" x14ac:dyDescent="0.3">
      <c r="A30" s="47">
        <v>12</v>
      </c>
      <c r="B30" s="34" t="s">
        <v>118</v>
      </c>
      <c r="C30" s="33" t="s">
        <v>98</v>
      </c>
      <c r="D30" s="30" t="s">
        <v>95</v>
      </c>
      <c r="E30" s="31" t="s">
        <v>73</v>
      </c>
      <c r="F30" s="30"/>
      <c r="G30" s="30"/>
      <c r="H30" s="30"/>
      <c r="I30" s="30"/>
      <c r="J30" s="30"/>
      <c r="K30" s="30"/>
      <c r="L30" s="30"/>
      <c r="M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43">
        <v>1</v>
      </c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f t="shared" ref="BB30" si="8">SUM(F30:BA30)</f>
        <v>1</v>
      </c>
    </row>
    <row r="31" spans="1:107" ht="33.75" customHeight="1" x14ac:dyDescent="0.3">
      <c r="A31" s="73" t="s">
        <v>78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5"/>
    </row>
    <row r="32" spans="1:107" ht="45.75" customHeight="1" x14ac:dyDescent="0.3">
      <c r="A32" s="28">
        <v>13</v>
      </c>
      <c r="B32" s="29" t="s">
        <v>114</v>
      </c>
      <c r="C32" s="33" t="s">
        <v>98</v>
      </c>
      <c r="D32" s="30" t="s">
        <v>95</v>
      </c>
      <c r="E32" s="31" t="s">
        <v>73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E32" s="30"/>
      <c r="AF32" s="30"/>
      <c r="AG32" s="30"/>
      <c r="AH32" s="30"/>
      <c r="AI32" s="30"/>
      <c r="AJ32" s="30"/>
      <c r="AK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43">
        <v>1</v>
      </c>
      <c r="AY32" s="30"/>
      <c r="AZ32" s="30"/>
      <c r="BB32" s="30">
        <f>SUM(F32:AZ32)</f>
        <v>1</v>
      </c>
    </row>
    <row r="33" spans="1:54" ht="33.75" customHeight="1" x14ac:dyDescent="0.3">
      <c r="A33" s="76" t="s">
        <v>83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</row>
    <row r="34" spans="1:54" ht="33.75" customHeight="1" x14ac:dyDescent="0.3">
      <c r="A34" s="28">
        <v>14</v>
      </c>
      <c r="B34" s="34" t="s">
        <v>90</v>
      </c>
      <c r="C34" s="33" t="s">
        <v>98</v>
      </c>
      <c r="D34" s="30" t="s">
        <v>95</v>
      </c>
      <c r="E34" s="31" t="s">
        <v>73</v>
      </c>
      <c r="F34" s="30"/>
      <c r="G34" s="30"/>
      <c r="H34" s="30"/>
      <c r="I34" s="30"/>
      <c r="J34" s="30"/>
      <c r="K34" s="30"/>
      <c r="L34" s="30"/>
      <c r="M34" s="30"/>
      <c r="N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43">
        <v>1</v>
      </c>
      <c r="AV34" s="30"/>
      <c r="AW34" s="30"/>
      <c r="AX34" s="30"/>
      <c r="AY34" s="30"/>
      <c r="AZ34" s="30"/>
      <c r="BA34" s="30"/>
      <c r="BB34" s="30">
        <f t="shared" ref="BB34" si="9">SUM(F34:BA34)</f>
        <v>1</v>
      </c>
    </row>
    <row r="35" spans="1:54" ht="33.75" customHeight="1" x14ac:dyDescent="0.3">
      <c r="A35" s="49" t="s">
        <v>79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1"/>
    </row>
    <row r="36" spans="1:54" ht="33.75" customHeight="1" x14ac:dyDescent="0.3">
      <c r="A36" s="47">
        <v>15</v>
      </c>
      <c r="B36" s="34" t="s">
        <v>97</v>
      </c>
      <c r="C36" s="48" t="s">
        <v>100</v>
      </c>
      <c r="D36" s="30" t="s">
        <v>95</v>
      </c>
      <c r="E36" s="31" t="s">
        <v>73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43">
        <v>1</v>
      </c>
      <c r="R36" s="30"/>
      <c r="S36" s="30"/>
      <c r="T36" s="30"/>
      <c r="U36" s="30"/>
      <c r="V36" s="30"/>
      <c r="W36" s="30"/>
      <c r="X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>
        <f>SUM(F36:BA36)</f>
        <v>1</v>
      </c>
    </row>
    <row r="37" spans="1:54" ht="33.75" customHeight="1" x14ac:dyDescent="0.3">
      <c r="A37" s="47">
        <v>16</v>
      </c>
      <c r="B37" s="34" t="s">
        <v>117</v>
      </c>
      <c r="C37" s="48" t="s">
        <v>116</v>
      </c>
      <c r="D37" s="30" t="s">
        <v>95</v>
      </c>
      <c r="E37" s="31" t="s">
        <v>73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24"/>
      <c r="R37" s="30"/>
      <c r="S37" s="30"/>
      <c r="T37" s="30"/>
      <c r="U37" s="30"/>
      <c r="V37" s="30"/>
      <c r="W37" s="30"/>
      <c r="X37" s="30"/>
      <c r="Z37" s="30"/>
      <c r="AA37" s="30"/>
      <c r="AB37" s="30"/>
      <c r="AC37" s="30"/>
      <c r="AD37" s="43">
        <v>1</v>
      </c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>
        <v>1</v>
      </c>
      <c r="AX37" s="30"/>
      <c r="AY37" s="30"/>
      <c r="AZ37" s="30"/>
      <c r="BA37" s="30"/>
      <c r="BB37" s="30">
        <f>SUM(F37:BA37)</f>
        <v>2</v>
      </c>
    </row>
    <row r="38" spans="1:54" x14ac:dyDescent="0.3"/>
    <row r="39" spans="1:54" x14ac:dyDescent="0.3"/>
    <row r="40" spans="1:54" x14ac:dyDescent="0.3"/>
    <row r="41" spans="1:54" x14ac:dyDescent="0.3"/>
    <row r="42" spans="1:54" x14ac:dyDescent="0.3"/>
    <row r="43" spans="1:54" x14ac:dyDescent="0.3"/>
    <row r="44" spans="1:54" x14ac:dyDescent="0.3"/>
    <row r="45" spans="1:54" x14ac:dyDescent="0.3"/>
    <row r="46" spans="1:54" x14ac:dyDescent="0.3"/>
    <row r="47" spans="1:54" x14ac:dyDescent="0.3"/>
    <row r="48" spans="1:54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</sheetData>
  <sheetProtection formatColumns="0" formatRows="0" autoFilter="0"/>
  <mergeCells count="38">
    <mergeCell ref="A27:BB27"/>
    <mergeCell ref="A35:BB35"/>
    <mergeCell ref="C7:BB7"/>
    <mergeCell ref="A5:B5"/>
    <mergeCell ref="A31:BB31"/>
    <mergeCell ref="A33:BB33"/>
    <mergeCell ref="C6:BB6"/>
    <mergeCell ref="A22:BB22"/>
    <mergeCell ref="A25:BB25"/>
    <mergeCell ref="A13:BB13"/>
    <mergeCell ref="A17:BB17"/>
    <mergeCell ref="A6:B6"/>
    <mergeCell ref="A7:B7"/>
    <mergeCell ref="A10:BB10"/>
    <mergeCell ref="A11:BB11"/>
    <mergeCell ref="A21:BB21"/>
    <mergeCell ref="J8:M8"/>
    <mergeCell ref="N8:Q8"/>
    <mergeCell ref="AD8:AG8"/>
    <mergeCell ref="R8:U8"/>
    <mergeCell ref="V8:Y8"/>
    <mergeCell ref="Z8:AC8"/>
    <mergeCell ref="A28:BB28"/>
    <mergeCell ref="C5:BB5"/>
    <mergeCell ref="C1:BA4"/>
    <mergeCell ref="BB8:BB9"/>
    <mergeCell ref="D8:D9"/>
    <mergeCell ref="E8:E9"/>
    <mergeCell ref="AX8:BA8"/>
    <mergeCell ref="A1:B4"/>
    <mergeCell ref="AH8:AK8"/>
    <mergeCell ref="AL8:AO8"/>
    <mergeCell ref="AP8:AS8"/>
    <mergeCell ref="AT8:AW8"/>
    <mergeCell ref="A8:A9"/>
    <mergeCell ref="B8:B9"/>
    <mergeCell ref="C8:C9"/>
    <mergeCell ref="F8:I8"/>
  </mergeCell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1"/>
  <sheetViews>
    <sheetView tabSelected="1" zoomScale="70" zoomScaleNormal="70" workbookViewId="0">
      <pane ySplit="8" topLeftCell="A17" activePane="bottomLeft" state="frozen"/>
      <selection pane="bottomLeft" activeCell="F21" sqref="F21"/>
    </sheetView>
  </sheetViews>
  <sheetFormatPr baseColWidth="10" defaultColWidth="0" defaultRowHeight="16.5" x14ac:dyDescent="0.3"/>
  <cols>
    <col min="1" max="1" width="4" style="2" bestFit="1" customWidth="1"/>
    <col min="2" max="2" width="19" style="2" customWidth="1"/>
    <col min="3" max="3" width="29.28515625" style="2" customWidth="1"/>
    <col min="4" max="5" width="37" style="17" customWidth="1"/>
    <col min="6" max="6" width="8.5703125" style="17" customWidth="1"/>
    <col min="7" max="7" width="27.85546875" style="17" customWidth="1"/>
    <col min="8" max="8" width="23.7109375" style="17" customWidth="1"/>
    <col min="9" max="9" width="33.7109375" style="17" customWidth="1"/>
    <col min="10" max="10" width="9.5703125" style="17" customWidth="1"/>
    <col min="11" max="11" width="31.85546875" style="17" customWidth="1"/>
    <col min="12" max="12" width="23.7109375" style="17" customWidth="1"/>
    <col min="13" max="13" width="8.5703125" style="17" customWidth="1"/>
    <col min="14" max="14" width="27.85546875" style="17" customWidth="1"/>
    <col min="15" max="15" width="23.7109375" style="17" customWidth="1"/>
    <col min="16" max="16" width="33.7109375" style="17" customWidth="1"/>
    <col min="17" max="17" width="9.5703125" style="17" customWidth="1"/>
    <col min="18" max="18" width="31.85546875" style="17" customWidth="1"/>
    <col min="19" max="19" width="23.7109375" style="17" customWidth="1"/>
    <col min="20" max="20" width="8.5703125" style="17" customWidth="1"/>
    <col min="21" max="21" width="27.85546875" style="17" customWidth="1"/>
    <col min="22" max="22" width="23.7109375" style="17" customWidth="1"/>
    <col min="23" max="23" width="33.7109375" style="17" customWidth="1"/>
    <col min="24" max="24" width="9.5703125" style="17" customWidth="1"/>
    <col min="25" max="25" width="31.85546875" style="17" customWidth="1"/>
    <col min="26" max="26" width="23.7109375" style="17" customWidth="1"/>
    <col min="27" max="27" width="8.5703125" style="17" customWidth="1"/>
    <col min="28" max="28" width="27.85546875" style="17" customWidth="1"/>
    <col min="29" max="29" width="23.7109375" style="17" customWidth="1"/>
    <col min="30" max="30" width="33.7109375" style="17" customWidth="1"/>
    <col min="31" max="31" width="9.5703125" style="17" customWidth="1"/>
    <col min="32" max="32" width="27.140625" style="17" customWidth="1"/>
    <col min="33" max="33" width="23.7109375" style="17" customWidth="1"/>
    <col min="34" max="34" width="11.42578125" style="17" customWidth="1"/>
    <col min="35" max="48" width="11.42578125" style="17" hidden="1" customWidth="1"/>
    <col min="49" max="16384" width="11.42578125" style="1" hidden="1"/>
  </cols>
  <sheetData>
    <row r="1" spans="1:48" x14ac:dyDescent="0.3">
      <c r="A1" s="85"/>
      <c r="B1" s="86"/>
      <c r="C1" s="91" t="s">
        <v>64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3"/>
      <c r="AF1" s="100" t="s">
        <v>63</v>
      </c>
      <c r="AG1" s="100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x14ac:dyDescent="0.3">
      <c r="A2" s="87"/>
      <c r="B2" s="88"/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6"/>
      <c r="AF2" s="100" t="s">
        <v>71</v>
      </c>
      <c r="AG2" s="100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</row>
    <row r="3" spans="1:48" x14ac:dyDescent="0.3">
      <c r="A3" s="87"/>
      <c r="B3" s="88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6"/>
      <c r="AF3" s="100" t="s">
        <v>72</v>
      </c>
      <c r="AG3" s="100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x14ac:dyDescent="0.3">
      <c r="A4" s="89"/>
      <c r="B4" s="90"/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9"/>
      <c r="AF4" s="100" t="s">
        <v>70</v>
      </c>
      <c r="AG4" s="100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48" x14ac:dyDescent="0.3">
      <c r="A5" s="9"/>
      <c r="B5" s="10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spans="1:48" x14ac:dyDescent="0.3">
      <c r="A6" s="103"/>
      <c r="B6" s="103"/>
      <c r="C6" s="103"/>
      <c r="D6" s="103"/>
      <c r="E6" s="22"/>
      <c r="F6" s="104" t="s">
        <v>65</v>
      </c>
      <c r="G6" s="104"/>
      <c r="H6" s="104"/>
      <c r="I6" s="104"/>
      <c r="J6" s="104"/>
      <c r="K6" s="104"/>
      <c r="L6" s="104"/>
      <c r="M6" s="105" t="s">
        <v>66</v>
      </c>
      <c r="N6" s="105"/>
      <c r="O6" s="105"/>
      <c r="P6" s="105"/>
      <c r="Q6" s="105"/>
      <c r="R6" s="105"/>
      <c r="S6" s="106"/>
      <c r="T6" s="105" t="s">
        <v>67</v>
      </c>
      <c r="U6" s="105"/>
      <c r="V6" s="105"/>
      <c r="W6" s="105"/>
      <c r="X6" s="105"/>
      <c r="Y6" s="105"/>
      <c r="Z6" s="106"/>
      <c r="AA6" s="105" t="s">
        <v>68</v>
      </c>
      <c r="AB6" s="105"/>
      <c r="AC6" s="105"/>
      <c r="AD6" s="105"/>
      <c r="AE6" s="105"/>
      <c r="AF6" s="105"/>
      <c r="AG6" s="106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8.5" x14ac:dyDescent="0.3">
      <c r="A7" s="107" t="s">
        <v>17</v>
      </c>
      <c r="B7" s="111" t="s">
        <v>61</v>
      </c>
      <c r="C7" s="111"/>
      <c r="D7" s="108" t="s">
        <v>48</v>
      </c>
      <c r="E7" s="108" t="s">
        <v>50</v>
      </c>
      <c r="F7" s="101" t="s">
        <v>52</v>
      </c>
      <c r="G7" s="101"/>
      <c r="H7" s="101"/>
      <c r="I7" s="11" t="s">
        <v>53</v>
      </c>
      <c r="J7" s="102" t="s">
        <v>54</v>
      </c>
      <c r="K7" s="102"/>
      <c r="L7" s="102"/>
      <c r="M7" s="101" t="s">
        <v>52</v>
      </c>
      <c r="N7" s="101"/>
      <c r="O7" s="101"/>
      <c r="P7" s="11" t="s">
        <v>53</v>
      </c>
      <c r="Q7" s="102" t="s">
        <v>54</v>
      </c>
      <c r="R7" s="102"/>
      <c r="S7" s="102"/>
      <c r="T7" s="101" t="s">
        <v>52</v>
      </c>
      <c r="U7" s="101"/>
      <c r="V7" s="101"/>
      <c r="W7" s="11" t="s">
        <v>53</v>
      </c>
      <c r="X7" s="102" t="s">
        <v>54</v>
      </c>
      <c r="Y7" s="102"/>
      <c r="Z7" s="102"/>
      <c r="AA7" s="101" t="s">
        <v>52</v>
      </c>
      <c r="AB7" s="101"/>
      <c r="AC7" s="101"/>
      <c r="AD7" s="11" t="s">
        <v>53</v>
      </c>
      <c r="AE7" s="102" t="s">
        <v>54</v>
      </c>
      <c r="AF7" s="102"/>
      <c r="AG7" s="102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ht="28.5" x14ac:dyDescent="0.25">
      <c r="A8" s="107"/>
      <c r="B8" s="111"/>
      <c r="C8" s="111"/>
      <c r="D8" s="108"/>
      <c r="E8" s="108"/>
      <c r="F8" s="12" t="s">
        <v>55</v>
      </c>
      <c r="G8" s="12" t="s">
        <v>56</v>
      </c>
      <c r="H8" s="12" t="s">
        <v>57</v>
      </c>
      <c r="I8" s="13" t="s">
        <v>58</v>
      </c>
      <c r="J8" s="14" t="s">
        <v>55</v>
      </c>
      <c r="K8" s="14" t="s">
        <v>59</v>
      </c>
      <c r="L8" s="14" t="s">
        <v>60</v>
      </c>
      <c r="M8" s="12" t="s">
        <v>55</v>
      </c>
      <c r="N8" s="12" t="s">
        <v>56</v>
      </c>
      <c r="O8" s="12" t="s">
        <v>57</v>
      </c>
      <c r="P8" s="13" t="s">
        <v>58</v>
      </c>
      <c r="Q8" s="14" t="s">
        <v>55</v>
      </c>
      <c r="R8" s="14" t="s">
        <v>59</v>
      </c>
      <c r="S8" s="14" t="s">
        <v>60</v>
      </c>
      <c r="T8" s="12" t="s">
        <v>55</v>
      </c>
      <c r="U8" s="12" t="s">
        <v>56</v>
      </c>
      <c r="V8" s="12" t="s">
        <v>57</v>
      </c>
      <c r="W8" s="13" t="s">
        <v>58</v>
      </c>
      <c r="X8" s="14" t="s">
        <v>55</v>
      </c>
      <c r="Y8" s="14" t="s">
        <v>59</v>
      </c>
      <c r="Z8" s="14" t="s">
        <v>60</v>
      </c>
      <c r="AA8" s="12" t="s">
        <v>55</v>
      </c>
      <c r="AB8" s="12" t="s">
        <v>56</v>
      </c>
      <c r="AC8" s="12" t="s">
        <v>57</v>
      </c>
      <c r="AD8" s="13" t="s">
        <v>58</v>
      </c>
      <c r="AE8" s="14" t="s">
        <v>55</v>
      </c>
      <c r="AF8" s="14" t="s">
        <v>59</v>
      </c>
      <c r="AG8" s="14" t="s">
        <v>60</v>
      </c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1:48" ht="82.5" x14ac:dyDescent="0.25">
      <c r="A9" s="7">
        <v>1</v>
      </c>
      <c r="B9" s="109" t="str">
        <f>'Plan 2023'!B12</f>
        <v>Curso de analítica de datos</v>
      </c>
      <c r="C9" s="110"/>
      <c r="D9" s="18" t="str">
        <f>'Plan 2023'!C12</f>
        <v xml:space="preserve">Certificado de curso de las personas inscritas </v>
      </c>
      <c r="E9" s="18" t="str">
        <f>'Plan 2023'!D12</f>
        <v>Subdirección Corporativa - Gestión del Talento Humano</v>
      </c>
      <c r="F9" s="19">
        <v>0</v>
      </c>
      <c r="G9" s="45" t="s">
        <v>104</v>
      </c>
      <c r="H9" s="45" t="s">
        <v>103</v>
      </c>
      <c r="I9" s="21"/>
      <c r="J9" s="19"/>
      <c r="K9" s="21"/>
      <c r="L9" s="21"/>
      <c r="M9" s="19">
        <v>0</v>
      </c>
      <c r="N9" s="45" t="s">
        <v>104</v>
      </c>
      <c r="O9" s="45" t="s">
        <v>103</v>
      </c>
      <c r="P9" s="21"/>
      <c r="Q9" s="19"/>
      <c r="R9" s="21"/>
      <c r="S9" s="21"/>
      <c r="T9" s="19">
        <v>0</v>
      </c>
      <c r="U9" s="45" t="s">
        <v>104</v>
      </c>
      <c r="V9" s="45" t="s">
        <v>103</v>
      </c>
      <c r="W9" s="21"/>
      <c r="X9" s="19"/>
      <c r="Y9" s="21"/>
      <c r="Z9" s="21"/>
      <c r="AA9" s="19">
        <v>0.1</v>
      </c>
      <c r="AB9" s="20" t="s">
        <v>125</v>
      </c>
      <c r="AC9" s="20" t="s">
        <v>126</v>
      </c>
      <c r="AD9" s="21"/>
      <c r="AE9" s="19"/>
      <c r="AF9" s="21"/>
      <c r="AG9" s="21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48" ht="33" x14ac:dyDescent="0.25">
      <c r="A10" s="7">
        <v>2</v>
      </c>
      <c r="B10" s="109" t="str">
        <f>'Plan 2023'!B14</f>
        <v>Curso básico MIPG</v>
      </c>
      <c r="C10" s="110"/>
      <c r="D10" s="18" t="str">
        <f>'Plan 2023'!C14</f>
        <v xml:space="preserve">Certificado de curso de las personas inscritas </v>
      </c>
      <c r="E10" s="18" t="str">
        <f>'Plan 2023'!D14</f>
        <v>Subdirección Corporativa - Gestión del Talento Humano</v>
      </c>
      <c r="F10" s="19">
        <v>0</v>
      </c>
      <c r="G10" s="45" t="s">
        <v>121</v>
      </c>
      <c r="H10" s="45" t="s">
        <v>122</v>
      </c>
      <c r="I10" s="21"/>
      <c r="J10" s="19"/>
      <c r="K10" s="21"/>
      <c r="L10" s="21"/>
      <c r="M10" s="19">
        <v>1</v>
      </c>
      <c r="N10" s="20" t="s">
        <v>123</v>
      </c>
      <c r="O10" s="20" t="s">
        <v>120</v>
      </c>
      <c r="P10" s="21"/>
      <c r="Q10" s="19"/>
      <c r="R10" s="21"/>
      <c r="S10" s="21"/>
      <c r="T10" s="19">
        <v>1</v>
      </c>
      <c r="U10" s="20" t="s">
        <v>123</v>
      </c>
      <c r="V10" s="20" t="s">
        <v>120</v>
      </c>
      <c r="W10" s="21"/>
      <c r="X10" s="19"/>
      <c r="Y10" s="21"/>
      <c r="Z10" s="21"/>
      <c r="AA10" s="19"/>
      <c r="AB10" s="20"/>
      <c r="AC10" s="20"/>
      <c r="AD10" s="21"/>
      <c r="AE10" s="19"/>
      <c r="AF10" s="21"/>
      <c r="AG10" s="21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ht="114.75" x14ac:dyDescent="0.25">
      <c r="A11" s="7">
        <v>3</v>
      </c>
      <c r="B11" s="109" t="str">
        <f>'Plan 2023'!B15</f>
        <v>Curso de Supervisión de Contratos (dirigido por la Universidad Nacional)</v>
      </c>
      <c r="C11" s="110"/>
      <c r="D11" s="18" t="str">
        <f>'Plan 2023'!C15</f>
        <v xml:space="preserve">Certificado de curso de las personas inscritas </v>
      </c>
      <c r="E11" s="18" t="str">
        <f>'Plan 2023'!D15</f>
        <v>Subdirección Corporativa - Gestión del Talento Humano</v>
      </c>
      <c r="F11" s="19">
        <v>1</v>
      </c>
      <c r="G11" s="46" t="s">
        <v>106</v>
      </c>
      <c r="H11" s="45" t="s">
        <v>105</v>
      </c>
      <c r="I11" s="21"/>
      <c r="J11" s="19"/>
      <c r="K11" s="21"/>
      <c r="L11" s="21"/>
      <c r="M11" s="19"/>
      <c r="N11" s="20"/>
      <c r="O11" s="20"/>
      <c r="P11" s="21"/>
      <c r="Q11" s="19"/>
      <c r="R11" s="21"/>
      <c r="S11" s="21"/>
      <c r="T11" s="19"/>
      <c r="U11" s="20"/>
      <c r="V11" s="20"/>
      <c r="W11" s="21"/>
      <c r="X11" s="19"/>
      <c r="Y11" s="21"/>
      <c r="Z11" s="21"/>
      <c r="AA11" s="19"/>
      <c r="AB11" s="20"/>
      <c r="AC11" s="20"/>
      <c r="AD11" s="21"/>
      <c r="AE11" s="19"/>
      <c r="AF11" s="21"/>
      <c r="AG11" s="21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ht="66" x14ac:dyDescent="0.25">
      <c r="A12" s="7">
        <v>4</v>
      </c>
      <c r="B12" s="109" t="str">
        <f>'Plan 2023'!B18</f>
        <v>Curso metodología SCRUM (Dirigido por la Universidad Nacional, se programará de acuerdo al resultado de la encuesta con los servidores// 50 cupos)</v>
      </c>
      <c r="C12" s="110"/>
      <c r="D12" s="18" t="str">
        <f>'Plan 2023'!C18</f>
        <v xml:space="preserve">Certificado de curso de las personas inscritas </v>
      </c>
      <c r="E12" s="18" t="str">
        <f>'Plan 2023'!D18</f>
        <v>Subdirección Corporativa - Gestión del Talento Humano</v>
      </c>
      <c r="F12" s="19">
        <v>0</v>
      </c>
      <c r="G12" s="45" t="s">
        <v>107</v>
      </c>
      <c r="H12" s="45" t="s">
        <v>105</v>
      </c>
      <c r="I12" s="21"/>
      <c r="J12" s="19"/>
      <c r="K12" s="21"/>
      <c r="L12" s="21"/>
      <c r="M12" s="19">
        <v>1</v>
      </c>
      <c r="N12" s="20" t="s">
        <v>124</v>
      </c>
      <c r="O12" s="20" t="s">
        <v>120</v>
      </c>
      <c r="P12" s="21"/>
      <c r="Q12" s="19"/>
      <c r="R12" s="21"/>
      <c r="S12" s="21"/>
      <c r="T12" s="19"/>
      <c r="U12" s="20"/>
      <c r="V12" s="20"/>
      <c r="W12" s="21"/>
      <c r="X12" s="19"/>
      <c r="Y12" s="21"/>
      <c r="Z12" s="21"/>
      <c r="AA12" s="19"/>
      <c r="AB12" s="20"/>
      <c r="AC12" s="20"/>
      <c r="AD12" s="21"/>
      <c r="AE12" s="19"/>
      <c r="AF12" s="21"/>
      <c r="AG12" s="21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 ht="82.5" x14ac:dyDescent="0.25">
      <c r="A13" s="7">
        <v>5</v>
      </c>
      <c r="B13" s="109" t="str">
        <f>'Plan 2023'!B19</f>
        <v>Curso Big Data</v>
      </c>
      <c r="C13" s="110"/>
      <c r="D13" s="18" t="str">
        <f>'Plan 2023'!C19</f>
        <v xml:space="preserve">Certificado de curso de las personas inscritas </v>
      </c>
      <c r="E13" s="18" t="str">
        <f>'Plan 2023'!D19</f>
        <v>Subdirección Corporativa - Gestión del Talento Humano</v>
      </c>
      <c r="F13" s="19">
        <v>0</v>
      </c>
      <c r="G13" s="45" t="s">
        <v>104</v>
      </c>
      <c r="H13" s="45" t="s">
        <v>103</v>
      </c>
      <c r="I13" s="21"/>
      <c r="J13" s="19"/>
      <c r="K13" s="21"/>
      <c r="L13" s="21"/>
      <c r="M13" s="19">
        <v>0</v>
      </c>
      <c r="N13" s="45" t="s">
        <v>104</v>
      </c>
      <c r="O13" s="45" t="s">
        <v>103</v>
      </c>
      <c r="P13" s="21"/>
      <c r="Q13" s="19"/>
      <c r="R13" s="21"/>
      <c r="S13" s="21"/>
      <c r="T13" s="19">
        <v>0</v>
      </c>
      <c r="U13" s="45" t="s">
        <v>104</v>
      </c>
      <c r="V13" s="45" t="s">
        <v>103</v>
      </c>
      <c r="W13" s="21"/>
      <c r="X13" s="19"/>
      <c r="Y13" s="21"/>
      <c r="Z13" s="21"/>
      <c r="AA13" s="19">
        <v>1</v>
      </c>
      <c r="AB13" s="20" t="s">
        <v>119</v>
      </c>
      <c r="AC13" s="20" t="s">
        <v>120</v>
      </c>
      <c r="AD13" s="21"/>
      <c r="AE13" s="19"/>
      <c r="AF13" s="21"/>
      <c r="AG13" s="21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ht="82.5" x14ac:dyDescent="0.25">
      <c r="A14" s="7">
        <v>6</v>
      </c>
      <c r="B14" s="109" t="str">
        <f>'Plan 2023'!B20</f>
        <v>Curso de apropiación y uso de tecnológia</v>
      </c>
      <c r="C14" s="110"/>
      <c r="D14" s="18" t="str">
        <f>'Plan 2023'!C20</f>
        <v xml:space="preserve">Certificado de curso de las personas inscritas </v>
      </c>
      <c r="E14" s="18" t="str">
        <f>'Plan 2023'!D20</f>
        <v>Subdirección Corporativa - Gestión del Talento Humano</v>
      </c>
      <c r="F14" s="19">
        <v>0</v>
      </c>
      <c r="G14" s="45" t="s">
        <v>104</v>
      </c>
      <c r="H14" s="45" t="s">
        <v>103</v>
      </c>
      <c r="I14" s="21"/>
      <c r="J14" s="19"/>
      <c r="K14" s="21"/>
      <c r="L14" s="21"/>
      <c r="M14" s="19">
        <v>0</v>
      </c>
      <c r="N14" s="45" t="s">
        <v>104</v>
      </c>
      <c r="O14" s="45" t="s">
        <v>103</v>
      </c>
      <c r="P14" s="21"/>
      <c r="Q14" s="19"/>
      <c r="R14" s="21"/>
      <c r="S14" s="21"/>
      <c r="T14" s="19">
        <v>0</v>
      </c>
      <c r="U14" s="45" t="s">
        <v>104</v>
      </c>
      <c r="V14" s="45" t="s">
        <v>103</v>
      </c>
      <c r="W14" s="21"/>
      <c r="X14" s="19"/>
      <c r="Y14" s="21"/>
      <c r="Z14" s="21"/>
      <c r="AA14" s="19">
        <v>1</v>
      </c>
      <c r="AB14" s="20" t="s">
        <v>119</v>
      </c>
      <c r="AC14" s="20" t="s">
        <v>120</v>
      </c>
      <c r="AD14" s="21"/>
      <c r="AE14" s="19"/>
      <c r="AF14" s="21"/>
      <c r="AG14" s="21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ht="82.5" x14ac:dyDescent="0.25">
      <c r="A15" s="7">
        <v>7</v>
      </c>
      <c r="B15" s="109" t="str">
        <f>'Plan 2023'!B23</f>
        <v xml:space="preserve"> Construcción de Indicadores</v>
      </c>
      <c r="C15" s="110"/>
      <c r="D15" s="18" t="str">
        <f>'Plan 2023'!C23</f>
        <v>Grabación capacitación virtual</v>
      </c>
      <c r="E15" s="18" t="str">
        <f>'Plan 2023'!D23</f>
        <v>Subdirección Corporativa - Gestión del Talento Humano</v>
      </c>
      <c r="F15" s="19">
        <v>0.3</v>
      </c>
      <c r="G15" s="45" t="s">
        <v>109</v>
      </c>
      <c r="H15" s="45" t="s">
        <v>108</v>
      </c>
      <c r="I15" s="21"/>
      <c r="J15" s="19"/>
      <c r="K15" s="21"/>
      <c r="L15" s="21"/>
      <c r="M15" s="19">
        <v>0.3</v>
      </c>
      <c r="N15" s="45" t="s">
        <v>109</v>
      </c>
      <c r="O15" s="45" t="s">
        <v>108</v>
      </c>
      <c r="P15" s="21"/>
      <c r="Q15" s="19"/>
      <c r="R15" s="21"/>
      <c r="S15" s="21"/>
      <c r="T15" s="19">
        <v>1</v>
      </c>
      <c r="U15" s="20" t="s">
        <v>127</v>
      </c>
      <c r="V15" s="20" t="s">
        <v>120</v>
      </c>
      <c r="W15" s="21"/>
      <c r="X15" s="19"/>
      <c r="Y15" s="21"/>
      <c r="Z15" s="21"/>
      <c r="AA15" s="19"/>
      <c r="AB15" s="20"/>
      <c r="AC15" s="20"/>
      <c r="AD15" s="21"/>
      <c r="AE15" s="19"/>
      <c r="AF15" s="21"/>
      <c r="AG15" s="21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99" x14ac:dyDescent="0.25">
      <c r="A16" s="7">
        <v>8</v>
      </c>
      <c r="B16" s="109" t="str">
        <f>'Plan 2023'!B24</f>
        <v xml:space="preserve">Virtualización Módulo de Inducción (12 horas) </v>
      </c>
      <c r="C16" s="110"/>
      <c r="D16" s="18" t="str">
        <f>'Plan 2023'!C24</f>
        <v>Certificado del módulo</v>
      </c>
      <c r="E16" s="18" t="str">
        <f>'Plan 2023'!D24</f>
        <v>Subdirección Corporativa - Gestión del Talento Humano</v>
      </c>
      <c r="F16" s="19">
        <v>0.3</v>
      </c>
      <c r="G16" s="45" t="s">
        <v>110</v>
      </c>
      <c r="H16" s="45" t="s">
        <v>111</v>
      </c>
      <c r="I16" s="21"/>
      <c r="J16" s="19"/>
      <c r="K16" s="21"/>
      <c r="L16" s="21"/>
      <c r="M16" s="19">
        <v>0.5</v>
      </c>
      <c r="N16" s="45" t="s">
        <v>110</v>
      </c>
      <c r="O16" s="45" t="s">
        <v>111</v>
      </c>
      <c r="P16" s="21"/>
      <c r="Q16" s="19"/>
      <c r="R16" s="21"/>
      <c r="S16" s="21"/>
      <c r="T16" s="19">
        <v>0.8</v>
      </c>
      <c r="U16" s="45" t="s">
        <v>110</v>
      </c>
      <c r="V16" s="45" t="s">
        <v>111</v>
      </c>
      <c r="W16" s="21"/>
      <c r="X16" s="19"/>
      <c r="Y16" s="21"/>
      <c r="Z16" s="21"/>
      <c r="AA16" s="19">
        <v>0.9</v>
      </c>
      <c r="AB16" s="20" t="s">
        <v>128</v>
      </c>
      <c r="AC16" s="20" t="s">
        <v>129</v>
      </c>
      <c r="AD16" s="21"/>
      <c r="AE16" s="19"/>
      <c r="AF16" s="21"/>
      <c r="AG16" s="21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</row>
    <row r="17" spans="1:48" ht="82.5" x14ac:dyDescent="0.25">
      <c r="A17" s="7">
        <v>9</v>
      </c>
      <c r="B17" s="109" t="str">
        <f>'Plan 2023'!B26</f>
        <v>Operación de sistemas de información y
plataformas tecnológicas para la gestión de datos.</v>
      </c>
      <c r="C17" s="110"/>
      <c r="D17" s="18" t="str">
        <f>'Plan 2023'!C26</f>
        <v>Listado de asistencia 
PPT (si aplica)
Registro fotográfico (de ser prensencial)</v>
      </c>
      <c r="E17" s="18" t="str">
        <f>'Plan 2023'!D26</f>
        <v>Subdirección Corporativa - Gestión del Talento Humano</v>
      </c>
      <c r="F17" s="19">
        <v>0</v>
      </c>
      <c r="G17" s="45" t="s">
        <v>104</v>
      </c>
      <c r="H17" s="45" t="s">
        <v>103</v>
      </c>
      <c r="I17" s="21"/>
      <c r="J17" s="19"/>
      <c r="K17" s="21"/>
      <c r="L17" s="21"/>
      <c r="M17" s="19">
        <v>0</v>
      </c>
      <c r="N17" s="45" t="s">
        <v>104</v>
      </c>
      <c r="O17" s="45" t="s">
        <v>103</v>
      </c>
      <c r="P17" s="21"/>
      <c r="Q17" s="19"/>
      <c r="R17" s="21"/>
      <c r="S17" s="21"/>
      <c r="T17" s="19">
        <v>0</v>
      </c>
      <c r="U17" s="45" t="s">
        <v>104</v>
      </c>
      <c r="V17" s="45" t="s">
        <v>103</v>
      </c>
      <c r="W17" s="21"/>
      <c r="X17" s="19"/>
      <c r="Y17" s="21"/>
      <c r="Z17" s="21"/>
      <c r="AA17" s="19">
        <v>0.1</v>
      </c>
      <c r="AB17" s="20" t="s">
        <v>125</v>
      </c>
      <c r="AC17" s="20" t="s">
        <v>130</v>
      </c>
      <c r="AD17" s="21"/>
      <c r="AE17" s="19"/>
      <c r="AF17" s="21"/>
      <c r="AG17" s="21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 ht="82.5" x14ac:dyDescent="0.25">
      <c r="A18" s="7">
        <v>10</v>
      </c>
      <c r="B18" s="109" t="str">
        <f>'Plan 2023'!B29</f>
        <v>Gestión del Cambio</v>
      </c>
      <c r="C18" s="110"/>
      <c r="D18" s="18" t="str">
        <f>'Plan 2023'!C29</f>
        <v>Listado de asistencia 
PPT (si aplica)
Registro fotográfico (de ser prensencial)</v>
      </c>
      <c r="E18" s="18" t="str">
        <f>'Plan 2023'!D29</f>
        <v>Subdirección Corporativa - Gestión del Talento Humano</v>
      </c>
      <c r="F18" s="19">
        <v>0</v>
      </c>
      <c r="G18" s="45" t="s">
        <v>104</v>
      </c>
      <c r="H18" s="45" t="s">
        <v>103</v>
      </c>
      <c r="I18" s="21"/>
      <c r="J18" s="19"/>
      <c r="K18" s="21"/>
      <c r="L18" s="21"/>
      <c r="M18" s="19">
        <v>0</v>
      </c>
      <c r="N18" s="45" t="s">
        <v>104</v>
      </c>
      <c r="O18" s="45" t="s">
        <v>103</v>
      </c>
      <c r="P18" s="21"/>
      <c r="Q18" s="19"/>
      <c r="R18" s="21"/>
      <c r="S18" s="21"/>
      <c r="T18" s="19">
        <v>0</v>
      </c>
      <c r="U18" s="45" t="s">
        <v>104</v>
      </c>
      <c r="V18" s="45" t="s">
        <v>103</v>
      </c>
      <c r="W18" s="21"/>
      <c r="X18" s="19"/>
      <c r="Y18" s="21"/>
      <c r="Z18" s="21"/>
      <c r="AA18" s="19">
        <v>0.2</v>
      </c>
      <c r="AB18" s="20" t="s">
        <v>131</v>
      </c>
      <c r="AC18" s="20" t="s">
        <v>130</v>
      </c>
      <c r="AD18" s="21"/>
      <c r="AE18" s="19"/>
      <c r="AF18" s="21"/>
      <c r="AG18" s="21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</row>
    <row r="19" spans="1:48" ht="82.5" x14ac:dyDescent="0.25">
      <c r="A19" s="7">
        <v>11</v>
      </c>
      <c r="B19" s="109" t="str">
        <f>'Plan 2023'!B32</f>
        <v>Taller práctico deberes y derechos basados en situaciones reales que se estén presentando  en la Entidad</v>
      </c>
      <c r="C19" s="110"/>
      <c r="D19" s="18" t="str">
        <f>'Plan 2023'!C32</f>
        <v>Listado de asistencia 
PPT (si aplica)
Registro fotográfico (de ser prensencial)</v>
      </c>
      <c r="E19" s="18" t="str">
        <f>'Plan 2023'!D32</f>
        <v>Subdirección Corporativa - Gestión del Talento Humano</v>
      </c>
      <c r="F19" s="19">
        <v>0</v>
      </c>
      <c r="G19" s="45" t="s">
        <v>104</v>
      </c>
      <c r="H19" s="45" t="s">
        <v>103</v>
      </c>
      <c r="I19" s="21"/>
      <c r="J19" s="19"/>
      <c r="K19" s="21"/>
      <c r="L19" s="21"/>
      <c r="M19" s="19">
        <v>0</v>
      </c>
      <c r="N19" s="45" t="s">
        <v>104</v>
      </c>
      <c r="O19" s="45" t="s">
        <v>103</v>
      </c>
      <c r="P19" s="21"/>
      <c r="Q19" s="19"/>
      <c r="R19" s="21"/>
      <c r="S19" s="21"/>
      <c r="T19" s="19">
        <v>0</v>
      </c>
      <c r="U19" s="45" t="s">
        <v>104</v>
      </c>
      <c r="V19" s="45" t="s">
        <v>103</v>
      </c>
      <c r="W19" s="21"/>
      <c r="X19" s="19"/>
      <c r="Y19" s="21"/>
      <c r="Z19" s="21"/>
      <c r="AA19" s="19">
        <v>0.1</v>
      </c>
      <c r="AB19" s="45" t="s">
        <v>132</v>
      </c>
      <c r="AC19" s="20" t="s">
        <v>130</v>
      </c>
      <c r="AD19" s="21"/>
      <c r="AE19" s="19"/>
      <c r="AF19" s="21"/>
      <c r="AG19" s="21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spans="1:48" ht="82.5" x14ac:dyDescent="0.25">
      <c r="A20" s="7">
        <v>12</v>
      </c>
      <c r="B20" s="112" t="str">
        <f>'Plan 2023'!B34</f>
        <v>Pensamiento Sistémico</v>
      </c>
      <c r="C20" s="112"/>
      <c r="D20" s="44" t="str">
        <f>'Plan 2023'!C34</f>
        <v>Listado de asistencia 
PPT (si aplica)
Registro fotográfico (de ser prensencial)</v>
      </c>
      <c r="E20" s="18" t="str">
        <f>'Plan 2023'!D34</f>
        <v>Subdirección Corporativa - Gestión del Talento Humano</v>
      </c>
      <c r="F20" s="19">
        <v>0</v>
      </c>
      <c r="G20" s="45" t="s">
        <v>104</v>
      </c>
      <c r="H20" s="45" t="s">
        <v>103</v>
      </c>
      <c r="I20" s="21"/>
      <c r="J20" s="19"/>
      <c r="K20" s="21"/>
      <c r="L20" s="21"/>
      <c r="M20" s="19">
        <v>0</v>
      </c>
      <c r="N20" s="45" t="s">
        <v>104</v>
      </c>
      <c r="O20" s="45" t="s">
        <v>103</v>
      </c>
      <c r="P20" s="21"/>
      <c r="Q20" s="19"/>
      <c r="R20" s="21"/>
      <c r="S20" s="21"/>
      <c r="T20" s="19">
        <v>0</v>
      </c>
      <c r="U20" s="45" t="s">
        <v>104</v>
      </c>
      <c r="V20" s="45" t="s">
        <v>103</v>
      </c>
      <c r="W20" s="21"/>
      <c r="X20" s="19"/>
      <c r="Y20" s="21"/>
      <c r="Z20" s="21"/>
      <c r="AA20" s="19">
        <v>0.8</v>
      </c>
      <c r="AB20" s="20" t="s">
        <v>133</v>
      </c>
      <c r="AC20" s="20" t="s">
        <v>134</v>
      </c>
      <c r="AD20" s="21"/>
      <c r="AE20" s="19"/>
      <c r="AF20" s="21"/>
      <c r="AG20" s="21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spans="1:48" ht="49.5" x14ac:dyDescent="0.3">
      <c r="A21" s="7">
        <v>13</v>
      </c>
      <c r="B21" s="112" t="str">
        <f>'Plan 2023'!B36</f>
        <v>Virtualización Módulo de Iintegridad (4 horas, dirigido por la Universidad Nacional)</v>
      </c>
      <c r="C21" s="112"/>
      <c r="D21" s="44" t="str">
        <f>'Plan 2023'!C36</f>
        <v>Certificado curso</v>
      </c>
      <c r="E21" s="18" t="str">
        <f>'Plan 2023'!D36</f>
        <v>Subdirección Corporativa - Gestión del Talento Humano</v>
      </c>
      <c r="F21" s="19">
        <v>1</v>
      </c>
      <c r="G21" s="45" t="s">
        <v>112</v>
      </c>
      <c r="H21" s="45" t="s">
        <v>113</v>
      </c>
      <c r="I21" s="21"/>
      <c r="J21" s="19"/>
      <c r="K21" s="21"/>
      <c r="L21" s="21"/>
      <c r="M21" s="19"/>
      <c r="N21" s="20"/>
      <c r="O21" s="20"/>
      <c r="P21" s="21"/>
      <c r="Q21" s="19"/>
      <c r="R21" s="21"/>
      <c r="S21" s="21"/>
      <c r="T21" s="19"/>
      <c r="U21" s="20"/>
      <c r="V21" s="20"/>
      <c r="W21" s="21"/>
      <c r="X21" s="19"/>
      <c r="Y21" s="21"/>
      <c r="Z21" s="21"/>
      <c r="AA21" s="19"/>
      <c r="AB21" s="20"/>
      <c r="AC21" s="20"/>
      <c r="AD21" s="21"/>
      <c r="AE21" s="19"/>
      <c r="AF21" s="21"/>
      <c r="AG21" s="21"/>
    </row>
  </sheetData>
  <sheetProtection formatColumns="0" formatRows="0" autoFilter="0"/>
  <mergeCells count="36">
    <mergeCell ref="B20:C20"/>
    <mergeCell ref="B21:C21"/>
    <mergeCell ref="B18:C18"/>
    <mergeCell ref="B19:C19"/>
    <mergeCell ref="B17:C17"/>
    <mergeCell ref="B15:C15"/>
    <mergeCell ref="B16:C16"/>
    <mergeCell ref="M7:O7"/>
    <mergeCell ref="Q7:S7"/>
    <mergeCell ref="B14:C14"/>
    <mergeCell ref="B11:C11"/>
    <mergeCell ref="B12:C12"/>
    <mergeCell ref="B13:C13"/>
    <mergeCell ref="B7:C8"/>
    <mergeCell ref="B9:C9"/>
    <mergeCell ref="B10:C10"/>
    <mergeCell ref="T7:V7"/>
    <mergeCell ref="X7:Z7"/>
    <mergeCell ref="AA7:AC7"/>
    <mergeCell ref="AE7:AG7"/>
    <mergeCell ref="A6:D6"/>
    <mergeCell ref="F6:L6"/>
    <mergeCell ref="T6:Z6"/>
    <mergeCell ref="AA6:AG6"/>
    <mergeCell ref="A7:A8"/>
    <mergeCell ref="D7:D8"/>
    <mergeCell ref="F7:H7"/>
    <mergeCell ref="J7:L7"/>
    <mergeCell ref="M6:S6"/>
    <mergeCell ref="E7:E8"/>
    <mergeCell ref="A1:B4"/>
    <mergeCell ref="C1:AE4"/>
    <mergeCell ref="AF1:AG1"/>
    <mergeCell ref="AF2:AG2"/>
    <mergeCell ref="AF3:AG3"/>
    <mergeCell ref="AF4:AG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5" x14ac:dyDescent="0.25"/>
  <cols>
    <col min="1" max="1" width="15.85546875" style="1" customWidth="1"/>
    <col min="2" max="2" width="23.42578125" style="1" customWidth="1"/>
    <col min="3" max="3" width="26.42578125" style="1" customWidth="1"/>
    <col min="4" max="16384" width="11.42578125" style="1"/>
  </cols>
  <sheetData>
    <row r="1" spans="1:3" s="4" customFormat="1" ht="30" x14ac:dyDescent="0.25">
      <c r="A1" s="3" t="s">
        <v>18</v>
      </c>
      <c r="B1" s="3" t="s">
        <v>21</v>
      </c>
      <c r="C1" s="3" t="s">
        <v>0</v>
      </c>
    </row>
    <row r="2" spans="1:3" s="5" customFormat="1" x14ac:dyDescent="0.25">
      <c r="A2" s="4" t="s">
        <v>19</v>
      </c>
      <c r="B2" s="5" t="s">
        <v>22</v>
      </c>
      <c r="C2" s="5" t="s">
        <v>1</v>
      </c>
    </row>
    <row r="3" spans="1:3" s="5" customFormat="1" x14ac:dyDescent="0.25">
      <c r="A3" s="4" t="s">
        <v>20</v>
      </c>
      <c r="B3" s="4" t="s">
        <v>29</v>
      </c>
      <c r="C3" s="5" t="s">
        <v>2</v>
      </c>
    </row>
    <row r="4" spans="1:3" s="5" customFormat="1" ht="30" x14ac:dyDescent="0.25">
      <c r="A4" s="4"/>
      <c r="B4" s="4" t="s">
        <v>23</v>
      </c>
      <c r="C4" s="5" t="s">
        <v>3</v>
      </c>
    </row>
    <row r="5" spans="1:3" ht="45" x14ac:dyDescent="0.25">
      <c r="B5" s="4" t="s">
        <v>24</v>
      </c>
      <c r="C5" s="6" t="s">
        <v>4</v>
      </c>
    </row>
    <row r="6" spans="1:3" ht="30" x14ac:dyDescent="0.25">
      <c r="B6" s="5" t="s">
        <v>25</v>
      </c>
      <c r="C6" s="6" t="s">
        <v>5</v>
      </c>
    </row>
    <row r="7" spans="1:3" x14ac:dyDescent="0.25">
      <c r="B7" s="6" t="s">
        <v>26</v>
      </c>
      <c r="C7" s="1" t="s">
        <v>6</v>
      </c>
    </row>
    <row r="8" spans="1:3" x14ac:dyDescent="0.25">
      <c r="B8" s="1" t="s">
        <v>30</v>
      </c>
      <c r="C8" s="1" t="s">
        <v>7</v>
      </c>
    </row>
    <row r="9" spans="1:3" x14ac:dyDescent="0.25">
      <c r="B9" s="1" t="s">
        <v>31</v>
      </c>
      <c r="C9" s="1" t="s">
        <v>8</v>
      </c>
    </row>
    <row r="10" spans="1:3" x14ac:dyDescent="0.25">
      <c r="B10" s="1" t="s">
        <v>27</v>
      </c>
      <c r="C10" s="1" t="s">
        <v>9</v>
      </c>
    </row>
    <row r="11" spans="1:3" x14ac:dyDescent="0.25">
      <c r="B11" s="1" t="s">
        <v>28</v>
      </c>
      <c r="C11" s="1" t="s">
        <v>10</v>
      </c>
    </row>
    <row r="12" spans="1:3" x14ac:dyDescent="0.25">
      <c r="C12" s="1" t="s">
        <v>11</v>
      </c>
    </row>
    <row r="13" spans="1:3" x14ac:dyDescent="0.25">
      <c r="C13" s="1" t="s">
        <v>12</v>
      </c>
    </row>
    <row r="14" spans="1:3" x14ac:dyDescent="0.25">
      <c r="C14" s="1" t="s">
        <v>13</v>
      </c>
    </row>
    <row r="15" spans="1:3" x14ac:dyDescent="0.25">
      <c r="C15" s="1" t="s">
        <v>14</v>
      </c>
    </row>
    <row r="16" spans="1:3" x14ac:dyDescent="0.25">
      <c r="C16" s="1" t="s">
        <v>15</v>
      </c>
    </row>
    <row r="17" spans="3:3" x14ac:dyDescent="0.2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2023</vt:lpstr>
      <vt:lpstr>Seguimiento</vt:lpstr>
      <vt:lpstr>Listas</vt:lpstr>
      <vt:lpstr>'Plan 2023'!Área_de_impresión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Jenny Paola Sepulveda Mojica</cp:lastModifiedBy>
  <cp:lastPrinted>2023-05-23T18:58:25Z</cp:lastPrinted>
  <dcterms:created xsi:type="dcterms:W3CDTF">2021-10-27T17:44:21Z</dcterms:created>
  <dcterms:modified xsi:type="dcterms:W3CDTF">2023-11-17T16:24:49Z</dcterms:modified>
</cp:coreProperties>
</file>