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X:\VIGENCIA 2022\5. EVALUACIÓN_Y_SEGUIMIENTO\INFORMES DE LEY\INFORME SEMESTRAL SCI\II semestre 2022\FINALES\PUBLICACIONES\"/>
    </mc:Choice>
  </mc:AlternateContent>
  <xr:revisionPtr revIDLastSave="0" documentId="13_ncr:1_{4EFBFB5D-1712-447B-8F2B-8C3CFCD44D98}" xr6:coauthVersionLast="47" xr6:coauthVersionMax="47" xr10:uidLastSave="{00000000-0000-0000-0000-000000000000}"/>
  <bookViews>
    <workbookView xWindow="-120" yWindow="-120" windowWidth="29040" windowHeight="15840" xr2:uid="{32C6FADB-2A9C-4726-AADA-B26B453D8581}"/>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_123Graph_AC86W2CE">[1]WIZ!$G$19:$G$30</definedName>
    <definedName name="__123Graph_AC86W2ROLL">[1]WIZ!$F$19:$F$30</definedName>
    <definedName name="__123Graph_AC86W3CE">[1]WIZ!$J$19:$J$30</definedName>
    <definedName name="__123Graph_AC86W3ROLL">[1]WIZ!$I$19:$I$30</definedName>
    <definedName name="__123Graph_B">[1]WIZ!$G$32:$G$43</definedName>
    <definedName name="__123Graph_BC86W2CE">[1]WIZ!$G$32:$G$43</definedName>
    <definedName name="__123Graph_BC86W2ROLL">[1]WIZ!$F$32:$F$43</definedName>
    <definedName name="__123Graph_BC86W3CE">[1]WIZ!$J$32:$J$43</definedName>
    <definedName name="__123Graph_BC86W3ROLL">[1]WIZ!$I$32:$I$43</definedName>
    <definedName name="__123Graph_LBL_A">[1]WIZ!$G$19:$G$30</definedName>
    <definedName name="__123Graph_LBL_AC86W2CE">[1]WIZ!$G$19:$G$30</definedName>
    <definedName name="__123Graph_LBL_AC86W2ROLL">[1]WIZ!$F$19:$F$30</definedName>
    <definedName name="__123Graph_LBL_AC86W3CE">[1]WIZ!$J$19:$J$30</definedName>
    <definedName name="__123Graph_LBL_AC86W3ROLL">[1]WIZ!$I$19:$I$30</definedName>
    <definedName name="__123Graph_LBL_B">[1]WIZ!$G$32:$G$43</definedName>
    <definedName name="__123Graph_LBL_BC86W2CE">[1]WIZ!$G$32:$G$43</definedName>
    <definedName name="__123Graph_LBL_BC86W2ROLL">[1]WIZ!$F$32:$F$43</definedName>
    <definedName name="__123Graph_LBL_BC86W3CE">[1]WIZ!$J$32:$J$43</definedName>
    <definedName name="__123Graph_LBL_BC86W3ROLL">[1]WIZ!$I$32:$I$43</definedName>
    <definedName name="__123Graph_X">[1]WIZ!$B$19:$B$30</definedName>
    <definedName name="__123Graph_XC86W2CE">[1]WIZ!$B$19:$B$30</definedName>
    <definedName name="__123Graph_XC86W2ROLL">[1]WIZ!$B$19:$B$30</definedName>
    <definedName name="__123Graph_XC86W3CE">[1]WIZ!$B$19:$B$30</definedName>
    <definedName name="__123Graph_XC86W3ROLL">[1]WIZ!$B$19:$B$30</definedName>
    <definedName name="_1__123Graph_AC86W_2">[1]WIZ!$F$19:$F$30</definedName>
    <definedName name="_10__123Graph_LBL_BC86W_2">[1]WIZ!$F$32:$F$43</definedName>
    <definedName name="_11__123Graph_LBL_BC86W30">[1]WIZ!$AE$32:$AE$43</definedName>
    <definedName name="_12__123Graph_LBL_BC86W90">[1]WIZ!$AF$32:$AF$43</definedName>
    <definedName name="_13__123Graph_XC86W30">[1]WIZ!$B$19:$B$30</definedName>
    <definedName name="_14__123Graph_XC86W90">[1]WIZ!$B$19:$B$30</definedName>
    <definedName name="_2__123Graph_AC86W30">[1]WIZ!$AE$19:$AE$30</definedName>
    <definedName name="_296">'[2]384-Acciones Corporacion'!#REF!</definedName>
    <definedName name="_3__123Graph_AC86W90">[1]WIZ!$AF$19:$AF$30</definedName>
    <definedName name="_304">'[2]384-Acciones Corporacion'!#REF!</definedName>
    <definedName name="_312">'[2]384-Acciones Corporacion'!#REF!</definedName>
    <definedName name="_320">'[2]384-Acciones Corporacion'!#REF!</definedName>
    <definedName name="_336">'[2]384-Acciones Corporacion'!#REF!</definedName>
    <definedName name="_344">'[2]384-Acciones Corporacion'!#REF!</definedName>
    <definedName name="_352">'[2]384-Acciones Corporacion'!#REF!</definedName>
    <definedName name="_4__123Graph_BC86W_2">[1]WIZ!$F$32:$F$43</definedName>
    <definedName name="_5__123Graph_BC86W30">[1]WIZ!$AE$32:$AE$43</definedName>
    <definedName name="_522">'[2]384-Acciones Corporacion'!#REF!</definedName>
    <definedName name="_530">'[2]384-Acciones Corporacion'!#REF!</definedName>
    <definedName name="_546">'[2]384-Acciones Corporacion'!#REF!</definedName>
    <definedName name="_554">'[2]384-Acciones Corporacion'!#REF!</definedName>
    <definedName name="_562">'[2]384-Acciones Corporacion'!#REF!</definedName>
    <definedName name="_6__123Graph_BC86W90">[1]WIZ!$AF$32:$AF$43</definedName>
    <definedName name="_7__123Graph_LBL_AC86W_2">[1]WIZ!$F$19:$F$30</definedName>
    <definedName name="_8__123Graph_LBL_AC86W30">[1]WIZ!$AE$19:$AE$30</definedName>
    <definedName name="_9__123Graph_LBL_AC86W90">[1]WIZ!$AF$19:$AF$30</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RandomNumberGenerator">0</definedName>
    <definedName name="_AtRisk_SimSetting_ReportsList">0</definedName>
    <definedName name="_AtRisk_SimSetting_SimNameCount">0</definedName>
    <definedName name="_AtRisk_SimSetting_SmartSensitivityAnalysisEnabled">TRUE</definedName>
    <definedName name="_AtRisk_SimSetting_StdRecalcBehavior">0</definedName>
    <definedName name="_AtRisk_SimSetting_StdRecalcWithoutRiskStatic">0</definedName>
    <definedName name="_AtRisk_SimSetting_StdRecalcWithoutRiskStaticPercentile">0.5</definedName>
    <definedName name="_Key1">#REF!</definedName>
    <definedName name="_Key2">#REF!</definedName>
    <definedName name="_Order1">255</definedName>
    <definedName name="_Order2">255</definedName>
    <definedName name="_Parse_Out">'[3]B.BTA.S.VALORES'!#REF!</definedName>
    <definedName name="_Sort">#REF!</definedName>
    <definedName name="A">[4]oficial!$A$1:$H$160</definedName>
    <definedName name="A_IMPRESIÓN_IM">#REF!</definedName>
    <definedName name="A205_">#REF!</definedName>
    <definedName name="A242_">#REF!</definedName>
    <definedName name="A255_">#REF!</definedName>
    <definedName name="A498_">#REF!</definedName>
    <definedName name="A534_">#REF!</definedName>
    <definedName name="A598_">#REF!</definedName>
    <definedName name="A641_">#REF!</definedName>
    <definedName name="A68_">#REF!</definedName>
    <definedName name="A784_">#REF!</definedName>
    <definedName name="ACCIONISTASTOTAL">'[5]Oper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{"'para SB'!$A$1420:$F$1479"}</definedName>
    <definedName name="año">#REF!</definedName>
    <definedName name="AÑO_A_PROCESAR">#REF!</definedName>
    <definedName name="año1">#REF!</definedName>
    <definedName name="AÑOS_A_PROCESAR">#REF!</definedName>
    <definedName name="AppName">#REF!</definedName>
    <definedName name="Área_de_impresión1">#REF!</definedName>
    <definedName name="AS2DocOpenMode">"AS2DocumentEdit"</definedName>
    <definedName name="AS2ReportLS">1</definedName>
    <definedName name="AS2SyncStepLS">0</definedName>
    <definedName name="AS2TickmarkLS">#REF!</definedName>
    <definedName name="AS2VersionLS">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15</definedName>
    <definedName name="BG_Ins">4</definedName>
    <definedName name="BG_Mod">6</definedName>
    <definedName name="BLOQUE">#REF!</definedName>
    <definedName name="BuiltIn_Print_Area___0">#REF!</definedName>
    <definedName name="BuiltIn_Print_Titles___0">#REF!</definedName>
    <definedName name="CALCULO">[6]BDATOS!#REF!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[6]BDATOS!#REF!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'[3]B.BTA.S.VALORES'!#REF!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[6]BDATOS!#REF!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1252</definedName>
    <definedName name="HTML_Control">{"'para SB'!$A$1420:$F$1479"}</definedName>
    <definedName name="HTML_Description">""</definedName>
    <definedName name="HTML_Email">""</definedName>
    <definedName name="HTML_Header">""</definedName>
    <definedName name="HTML_LastUpdate">"22/06/00"</definedName>
    <definedName name="HTML_LineAfter">FALSE</definedName>
    <definedName name="HTML_LineBefore">FALSE</definedName>
    <definedName name="HTML_Name">"BANCO CENTRAL DE HONDURAS"</definedName>
    <definedName name="HTML_OBDlg2">TRUE</definedName>
    <definedName name="HTML_OBDlg4">TRUE</definedName>
    <definedName name="HTML_OS">0</definedName>
    <definedName name="HTML_PathFile">"A:\tasaintss.htm"</definedName>
    <definedName name="HTML_Title">""</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UpdateDisplay">FALSE</definedName>
    <definedName name="RiskUseDifferentSeedForEachSim">FALSE</definedName>
    <definedName name="RiskUseFixedSeed">FALSE</definedName>
    <definedName name="RiskUseMultipleCPUs">FALSE</definedName>
    <definedName name="ro">{"'Sheet1'!$A$1:$F$179"}</definedName>
    <definedName name="rod">{"'Sheet1'!$A$1:$F$179"}</definedName>
    <definedName name="rodirgo">{"'Sheet1'!$A$1:$F$179"}</definedName>
    <definedName name="Saldo">SUMIF([7]DATA2!XFB$1:XFB$65536,[8]Octubre!$C1,[7]DATA2!A$1:A$65536)</definedName>
    <definedName name="sdaf">{"'para SB'!$A$1420:$F$1479"}</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#REF!</definedName>
    <definedName name="TextRefCopyRangeCount">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'[5]Estado de Resultados'!#REF!</definedName>
    <definedName name="VALID">#REF!</definedName>
    <definedName name="VALOR">{#N/A,#N/A,FALSE,"ANEXO1";"ACTIVO",#N/A,FALSE,"ANEXO1";"PASIVO",#N/A,FALSE,"ANEXO1";"G Y P",#N/A,FALSE,"ANEXO1"}</definedName>
    <definedName name="veinticuatro">#REF!</definedName>
    <definedName name="veintidos">#REF!</definedName>
    <definedName name="veintitres">#REF!</definedName>
    <definedName name="veintiuno">#REF!</definedName>
    <definedName name="W">[4]oficial!$G$1:$G$160</definedName>
    <definedName name="we">SUMIF([7]DATA1!$B$1:$B$65536,[8]Octubre!$C1,[7]DATA1!XFA$1:XFA$65536)</definedName>
    <definedName name="weq">SUMIF([7]DATA1!$B$1:$B$65536,[8]Octubre!$C1,[7]DATA1!XFA$1:XFA$65536)</definedName>
    <definedName name="wrn.CONSOLIDADO.">{#N/A,#N/A,FALSE,"ANEXO1";"ACTIVO",#N/A,FALSE,"ANEXO1";"PASIVO",#N/A,FALSE,"ANEXO1";"G Y P",#N/A,FALSE,"ANEXO1"}</definedName>
    <definedName name="ws">{"'Sheet1'!$A$1:$F$179"}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1" l="1"/>
  <c r="O33" i="1" s="1"/>
  <c r="E33" i="1"/>
  <c r="G31" i="1"/>
  <c r="O31" i="1" s="1"/>
  <c r="E31" i="1"/>
  <c r="G29" i="1"/>
  <c r="O29" i="1" s="1"/>
  <c r="E29" i="1"/>
  <c r="G27" i="1"/>
  <c r="O27" i="1" s="1"/>
  <c r="E27" i="1"/>
  <c r="G25" i="1"/>
  <c r="O25" i="1" s="1"/>
  <c r="E25" i="1"/>
  <c r="M7" i="1" l="1"/>
</calcChain>
</file>

<file path=xl/sharedStrings.xml><?xml version="1.0" encoding="utf-8"?>
<sst xmlns="http://schemas.openxmlformats.org/spreadsheetml/2006/main" count="37" uniqueCount="35">
  <si>
    <t>Nombre de la Entidad:</t>
  </si>
  <si>
    <t>INSTITUTO DISTRITAL DE GESTIÓN DE RIESGO Y CAMBIO CLIMÁTICO - IDIGER</t>
  </si>
  <si>
    <t>Periodo Evaluado:</t>
  </si>
  <si>
    <t>01/07/2022 AL 31/12/2022 - SEGUNDO SEMESTRE DE 2022</t>
  </si>
  <si>
    <t>Estado del Sistema de Control Interno de la entidad</t>
  </si>
  <si>
    <t>Conclusión general sobre la evaluación del Sistema de Control Interno</t>
  </si>
  <si>
    <t>¿Están todos los componentes operando juntos y de manera integrada? (Si / en proceso / No) (Justifique su respuesta):</t>
  </si>
  <si>
    <t>Si</t>
  </si>
  <si>
    <t>Para este periodo el resultado promedio del Sistema de Control Interno se ubica en un 95% frente al 93% del periodo anterior con corte al 30 de junio de 2022. 
El incremento se debe a los avances desarrollados en la evaluación de riesgo, siendo transversal a los componentes Evaluación de Riesgos, Ambiente de Control y al Actividades de Monitoreo, durante el segundo semestre de 2022.
El componente de Ambiente de Control finaliza con un nivel de 96%, frente al periodo inmediatamente anterior del 94% con un incremento de 2 puntos porcentuales como se menciona, lo anterior frente a que se acataron las observaciones y alertas tempranas realizadas por la Oficina de Control Interno. Se recomienda continuar el monitoreo de los controles y los planes de manejo de riesgos por parte de la primera y segunda línea de defensa en el marco de la "Guía Marco de Referencia para la gestión de riesgo del Instituto Distrital de gestión de riesgos y Cambio climático Código DE-GU-01 versión 11 del 14/07/2022".
Así mismo, se recomienda socializar a los servidores del IDIGER en lo sucesivo del 2023 los avances respecto de la aplicación y análisis de cargas de trabajo de acuerdo al decreto 1800 de 2019: Por el cual se adiciona el Capítulo 4 al Título 1 de la Parte 2 del Libro 2 del Decreto 1083 de 2015, Reglamentario Único del Sector de Función Pública, en lo relacionado con la actualización de las plantas globales de empleo, ya que esto garantizará mejoras en la segregación de funciones requerida en el modelo de tres líneas de defensa del Sistema de Control Interno. 
Frente al monitoreo y seguimiento realizados por segunda y tercera línea de defensa, observaron resultados e impactos significativos frente a las actividades asociadas a los Planes de Mejoramiento y Administración de Riesgos y se cuenta con instancias institucionales activas como el Comité de Gestión y Desempeño y Comité Institucional de Coordinación de Control Interno.</t>
  </si>
  <si>
    <t>¿Es efectivo el sistema de control interno para los objetivos evaluados? (Si/No) (Justifique su respuesta):</t>
  </si>
  <si>
    <t>El Sistema de Control Interno y sus componentes se encuentran presentes y funcionando.
El Componente Evaluación del Riesgo, presenta un 100% de cumplimiento, manteniéndose en esta calificación respecto del periodo anterior.
El Componente de Monitoreo, presenta un cumplimiento del 100%, manteniéndose en esta calificación respecto del periodo anterior.
El Componente Ambiente de Control, presenta un cumplimiento del 96%, superior al anteriormente evaluado de 94%.
El Componente de Actividades de Control se mantuvo en el 79%, respecto del periodo anterior, por lo que se recomienda realizar el análisis de las fortalezas y debilidades con el fin de generar planes de mejoramiento.
El Componente de Información y Comunicación presenta un cumplimiento del 100%, superior al anteriormente evaluado del 93%.
Los Componentes de Evaluación de Riesgos y Monitoreo, con los soportes remitidos dan cuenta de su progresivo fortalecimiento y mantenimiento de los controles que permiten mantenerlos en un nivel óptimo. 
Se recomienda establecer las medidas pertinentes frente a las actividades establecidas en el área de Talento Humano y Tecnologías de la Información, que permita el fortalecimiento del Sistema de Control Interno.</t>
  </si>
  <si>
    <t>La entidad cuenta dentro de su Sistema de Control Interno, con una institucionalidad (Líneas de defensa)  que le permita la toma de decisiones frente al control (Si/No) (Justifique su respuesta):</t>
  </si>
  <si>
    <t xml:space="preserve">En el presente seguimiento, se evidencian los roles de las tres líneas de defensa los cuales se encuentran establecidos en los Manuales de Funciones, los Procedimientos, como en los Comités Directivos, como modelo de operación. Se actualizó la Política de Gestión de Riesgos, con las responsabilidades de las tres líneas de defensa. 
La línea estratégica del Sistema de Control Interno continúa asociada al Comité Institucional de Coordinación de Control Interno, con roles definidos en el Estatuto de Auditoría Interna y con el Código de Ética del Auditor.
Sin embargo, se recomienda que en lo sucesivo del 2023 se comience con la documentación de los mapas de aseguramiento, como herramienta que permita identificar los niveles de aseguramiento que proporcionan las tres líneas de defensa en cada uno de las unidades auditables y procesos de la entidad, esto con el fin de mejorar la ejecución de los roles y líneas de defensa y racionalizar la actuación de la tercera línea de defensa respecto de los temas que requieran mayor aseguramiento y consultoría, así como determinar claramente que temas son cubiertos asegurados por las demás líneas de defensa.
</t>
  </si>
  <si>
    <t>Componente</t>
  </si>
  <si>
    <t>¿El componente está presente y funcionando?</t>
  </si>
  <si>
    <t>Nivel de Cumplimiento componente</t>
  </si>
  <si>
    <r>
      <rPr>
        <b/>
        <u/>
        <sz val="12"/>
        <color theme="0"/>
        <rFont val="Arial"/>
      </rPr>
      <t xml:space="preserve"> Estado actual:</t>
    </r>
    <r>
      <rPr>
        <b/>
        <sz val="12"/>
        <color theme="0"/>
        <rFont val="Arial"/>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</si>
  <si>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</si>
  <si>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</si>
  <si>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</si>
  <si>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</si>
  <si>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9"/>
        <color theme="1"/>
        <rFont val="Arial"/>
        <family val="2"/>
      </rPr>
      <t>Este componente se encuentra presente y funcionando.</t>
    </r>
    <r>
      <rPr>
        <sz val="9"/>
        <color theme="1"/>
        <rFont val="Arial"/>
      </rPr>
      <t xml:space="preserve">
• En la vigencia 2022 se implementó y aplicó el Código de Integridad, se realizaron varias actividades de socializaron, (jornada de inducción y reinducción) y se estableció el nuevo grupo de gestores de integridad 2022.
Para la declaración de conflicto de interés se cuenta con el aplicativo SIDEAP, en dicho aplicativo se registran tanto la declaración como su recusación. Esta recusación llega directamente al implicado quien la resuelve en el mismo aplicativo. El aplicativo facilita el registro y el trámite del conflicto declarado.
* Se implementó el procedimiento GD-PD-08  Préstamo de Documentos, definiendo las políticas para el acceso a los expedientes, todas las solicitudes de consulta o acceso a los expedientes se registra. 
* Fue actualizada la matriz de riesgo del proceso de Talento Humano de acuerdo a la nueva metodología de DAFP.
* Se actualizó la Resolución 264 del 12/06/2018 en su artículo segundo respecto a la Integración del Comité Institucional de Coordinación de Control Interno, por la modificación de la planta del IDIGER Acuerdo 09 de 11/10/2022.
* Para la toma de decisiones se mantienen los siguientes comités: Comité Institucional de Coordinación de Control Interno, Comité de Gestión de Desempeño, Comité Directivo, Comité de Contratación, Comité Financiero.
* La Oficina de Control Interno en el marco de su rol de Asesoría y acompañamiento y de acuerdo a la implementación del Modelo Integrado de Planeación y Gestión en el IDIGER, realizó el informe “Seguimiento al cumplimiento de indicadores y metas plan de desarrollo con corte a 31 de julio de 2022” donde se establecieron “recomendaciones orientadas a su cumplimiento” por partes de  los responsables de su ejecución. De igual manera el Comité Institucional de Control Interno aprobó realizó la aprobación de las modificaciones del Plan de Auditorias V6 en la vigencia 2022 donde se realizaron modificaciones programadas de los informes de seguimiento y de Ley como de las respectivas auditorías generando alertas, recomendaciones ,hallazgos que garanticen de forma  su cumplimiento. 
* Se diseñó y desarrolló el Plan Estratégico de Talento Humano. La actividad de la evaluación de carga laboral esta proyectada para la vigencia 2023.
* Se realiza el proceso de ingreso desde la verificación de requisitos para el empleo, elaboración de actos administrativos, comunicaciones de los mismos, validaciones de las hojas de vida en el SIDEAP, exámenes médicos, acta de posesión, afiliación a seguridad social, se solicita apertura del curso de inducción y entrenamiento al puesto de trabajo y concertación de compromisos laborales - (Historias Laborales)
* El criterio de la evaluación de desempeño, se constituye un mérito para la permanencia en el empleo. (Informe de Evaluación de desempeño vigencia 2021-2022). El aplicativo permite registrar la información y adelantar el proceso de evaluación.
* Mediante la Resolución No. 316, el Manual de Funciones del IDIGER fue actualizado y socializado a través del Correo de talento humano, así como además se tiene publicado en la página de la Entidad https://www.idiger.gov.co/manual-de-funciones.
* Se cuenta con un formato de entrevista que permite conocer la percepción de  servidores públicos al su retiro de la entidad. Se reliazará un informe finalizando vigencia en caso se realizara durante el mes de enero de 2023. ( se adjuntas formatos de entrevista de retiro de esta vigencia).
*El Plan Institucional de Capacitación cuenta con indicadores de medición, los cuales permiten medir el nivel de satisfacción así como de conocimiento del servidor.
* El área de Gestión de Talento Humano solicita a los jefes de áreas adelantar una evaluación a contratistas que dentro de sus actividades atiendan público. (Evidencia Formato de evaluación diligenciado por jefes de área).
* Con la generación de los diferentes informes de evaluación y seguimientos realizados por la OCI, se generan planes de mejoramiento a los cuales  se les realiza el seguimientto con el fin de garantizar el cumplimiento de las metas y objetivos.
* El Comité Institucional de Control Interno aprobó el Plan Anual de auditorías 2022,  la Oficina de Control Interno realiza seguimiento periodico al cumplimiento de las actividades del PAA mediante los comites de autocontrol a la fecha se han realizado 11 reuniones,  adicionalmente desde la jefatura de la OCI se realiza la presentación de los resultados del PAA al Comité Institucional de Coordinación de Control Interno de los temas a cargo para su seguimiento.
* Se cuenta con un Plan Estratégico Institucional (PEI) y planes de acción por proceso, los cuales fueron aprobados bajo Comité Institucional de Gestión y Desempeño, siendo monitoreados por la Oficina Asesora de Planeación de manera trimestral bajo la revisión de las hojas de vida de los indicadores asociados a cada una de las metas y objetivos estratégicos que conforman dichos planes. Adicionalmente, desde la Oficina Asesora de Planeación, como segunda línea de defensa, se realizan los seguimientos al avance de metas y ejecución presupuestal de los cuatro proyectos de inversión que administra la Entidad.
* El proceso de Gestión de Talento Humano, realizó los planes de acción para la implementación y sostenibilidad de la política estratégica de talento humano y la política de integridad del Modelo Integrado de Planeación y Gestión (MIPG)
</t>
    </r>
    <r>
      <rPr>
        <b/>
        <sz val="9"/>
        <color theme="1"/>
        <rFont val="Arial"/>
      </rPr>
      <t xml:space="preserve">Fortalezas: 
</t>
    </r>
    <r>
      <rPr>
        <sz val="9"/>
        <color theme="1"/>
        <rFont val="Arial"/>
      </rPr>
      <t xml:space="preserve">* Durante la vigencia 2022 se establecieron nuevas actividades (Curso de virtualización) encaminadas a fortalecer la interiorización del Código de Integridad entre los servidores públicos y sus familias.
*Se cuenta con un archivo de gestión centralizado, lo que permite llevar un mejor control de la documentación y su custodia. 
* Se cuenta con un procedimiento documentado para el préstamo de expedientes. 
* Se tiene un protocolo para la digitalización con fines de consulta el cual se aplica a toda la documentación de la Serie Contratos y Convenios. 
* Mediante el desarrollo del PETH se permite fortalecer el cumplimiento de los objetivos de la Entidad, a través del desarrollo de las actividades. 
* La aplicación de la herramienta que administra de manera integrada los riesgos de gestión, estratégicos, seguridad de la información y corrupción respetando las dos metodologías del DAFP vigentes.
* Se identificaron riesgos de conflicto de intereses en los procesos susceptibles a estos eventos.
* Se definió un plan de acción para fortalecer al interior del IDIGER, la política de Integridad y la apropiación del Código de Integridad.
</t>
    </r>
    <r>
      <rPr>
        <b/>
        <sz val="9"/>
        <color theme="1"/>
        <rFont val="Arial"/>
      </rPr>
      <t>Oportunidades de Mejora:</t>
    </r>
    <r>
      <rPr>
        <sz val="9"/>
        <color theme="1"/>
        <rFont val="Arial"/>
      </rPr>
      <t xml:space="preserve">
•Socializar de manera periódica diferentes actividades para dar a conocer los puntos claves del código de integridad.
• Para el caso de los servidores públicos, el administrador del SIDEAP no cuenta un instrumento para genera reportes de recusación.
• Se requiere formular e implementar el instrumento archivístico - Tabla de Control de Acceso - , el cual es una herramienta que permite identificar y llevar un mejor control frente a los roles para el acceso a los documentos e información de la entidad. 
• Mejorar las condiciones de acceso al depósito de archivo de la entidad, que permita garantizar el acceso únicamente al personal autorizado.
• Continuar con el diseño y desarrollo anual del PETH, y enfatizar la entrega oportuna de la información de las actividades de otras áreas lo, que dificulta algunas veces su oportuno cumplimiento.
• Adquirir un aplicativo que permita consolidar la información del servidor publica a su ingreso de manera oportuna y que cuente con una sistematización de la historia laboral.
• Identificar los riesgos de corrupción en los procesos que hacen falta y que son susceptibles de eventos de corrupción (Gestión financiera, Gestión Documental y Comunicaciones).</t>
    </r>
  </si>
  <si>
    <t>Este componente se encuentra presente y funcionando.
Fortalezas
- Para la declaración de conflicto de interés se cuenta con el aplicativo SIDEAP, en dicho aplicativo se registran tanto la declaración como su recusación, el cual facilita el registro y el trámite del conflicto declarado.
- Frente a los mecanismos de la detección del uso inadecuado de de la información previligiada, e actualizó el plan de seguridad de la información. Se cuenta con una politica de seguridad de la información, se cuenta con responsabilidad sobre la administración de la seguridad de la información, se identificaron los activos de información para todos los procesos de la entidad, se realizan diagnosticos de seguridad de la información.
- Se cuenta con un archivo de gestion centralizado, lo que permite llevar un mejor control de la documentacion  y su custodia.
- Se cuenta con un procedimiento documentado para el prestamo de expedientes.
- Se tiene un protocolo para la ditigalizacion con fines de consulta el cual se aplica a toda la documentacion de la Serie Contratos y Convenios.
- Frente a la ejecución del Plan de Acción de la Política de Integridad, se logró un incremento del Indice de Desempeño Institucional.
- Se identificó los riesgos de corrupción en trámites, OPAs y consultas de información pública, de acuerdo a la metodología definida por la Secretaria General de la Alcaldía Mayor de Bogotá.
- Frente a una línea de denuncia sobre las situaciones irregulares, se cuenta con un canal para que los ciudadanos y los servidores públicos del IDIGER, puedan realizar sus denuncias ante situaciones irregulares o incumplimientos al código de integridad de la Entidad:https://www.idiger.gov.co/denuncia-actos-corrupcion. A corte 30-06-2022, no se han presentado quejas, reclamos o denuncias asociadas a casos de corrupción al interior de la Entidad.
- S• Se identifican y se controlan los riesgos de corrupción de acuerdo con la última guía del DAFP (versión 2018), adicionalmente se están adelantando las actividades de segunda línea de defensa para su actualización con base en la guía del DAFP versión 2020.
- Mediante Resolución 264 de 12 de junio de 2018 se creó el Comité Institucional de Coordinación de Control Interno, estableciendo sus funciones y donde el representante legal es quien preside el comité. Resolución 130 de 2020: Por el cual se modifica el artículo 4 de la Resolución 264 de 12 de junio de 2018, que regula sesiones virtuales.  
- Articulacion CICCI con CGDI mediante Resolucíon 052  de marzo de 2021  donde  se deroga la resolución 141 del 13 de marzo de 2019 y se dictan normas relacionadas en el comité de gestión y desempeño del IDIGER.
-  Se establecen las responsabilidades de las lineas de defensa frente a la gestión de riesgos se encuentra en el  documento "Guia Marco de Referencia para la gestión de riesgo del Instituto Distrital de gestión de riesgos y Cambio climático Código DE-GU-01 versión 11 del 14/07/2022" aprobado por el comite institucional de coordinación de control interno en reunion del 26/06/2022 y mediante resolución 167 del 14/07/2022.
- Se cuenta con la Resolucíon 052  de marzo de 2021  donde  se deroga la resolución 141 del 13 de marzo de 2019 y se dictan normas relacionadas en el comité de gestión y desempeño del IDIGER
- Se cuenta  con un modelo de gestion de procesos, procedimientos asociados,  responsabilidades establecidas por OAP frente al reporte de desempeño de las dependencias, Comité de Gestión y Desempeño con sus funciones de reporte , Comite Institucional de Coordinaciónd e Control Interno y otros Comités Institucionales. 
- Fue aprobada la nueva política de administración de riesgos del IDIGER,la cual se estructuró bajo los requisitos de la Guía de Administración de Riesgos y el Diseño de Controles en Entidades Públicas del Departamente Administrativo de la Función Pública - DAFP; y se contextualizó al entorno de la Entidad bajo la Guía marco de referencia para la administración de los riesgos de gestión y de corrupción DE-GU-01 V3.
- Se cuenta con un Plan Estratégico Institucional y planes de acción por proceso, los cuales fueron aprobados bajo Comité Institucional de Gestión y Desempeño. Adicionalmente, son monitoreados por la Oficina Asesora de Planeación de manera trimestral bajo la revisión de las hojas de vida de los indicadores asociados a cada una de las metas y objetivos estratégicos que conforman dichos planes.
Adicionalmente, desde la Oficina Asesora de Planeación, como segunda línea de defensa, se realizan los seguimientos al avance de metas y ejecución presupuestal de los cuatro proyectos de inversión que administra la Entidad.
- Desde la Oficina Asesora de Planeación, se viene adelantando el autodiagnostico y plan de implementación y sostenibilidad de la política de talento humano del MIPG, con el fin de aumentar el puntaje del Indice de Desempeño Institucional para la vigencia 2022.
Asi mismo, la Oficina Asesora de Planeación se encuentra adelantando los monitoreos a los Planes del Decreto 612 de 2018, en los que se encuentra el Plan Estrategico de Talento Humano.
Oportunidades de Mejora y Recomendaciones
- No se ha desarrollado el plan de integridad, con el cual se pueda medir  el impacto de la implementación del Código de Integridad, con sus analisis de desviaciones, temas disciplinacios y convivencia entre otros. Se recomienda realizarlo durante el segundo semestre de la presente vigencia.
- No se evidencia el informe mediante el cual se evalue el impacto del Plan Institucional de Capacitación por parte de Talento Humano 
- Se deben Identificar los Riesgos de Seguridad de la Información en todos los procesos.
- Se debe actualizar Plan de Tratamiento de Riesgos de Seguridad de la Información de acuerdo a la identificación en los procesos.
-  Se recomienda implementar el instrumento archivistico Tabla de Control de Acceso, que permita identificar y llevar un mejor control frente a los roles para el acceso a los documentos e informacion de la entidad.
- Frente a la toma de decisiones a tiempo para  garantizar el cumplimiento de metas y objetivos, se recomienda estructurar o crear los procedimientos necesarios, relacionados con el reporte de avances por proceso, monitoreo de la oficina asesora de planeación, retroalimentación de la misma y seguimiento de la oficina de control interno.
- Se recomienda Formalizar los reportes producto del análisis financiero generado por la herramienta de tablero de control en el Comité de gestión y Desempeño</t>
  </si>
  <si>
    <t>Evaluación de riesgos</t>
  </si>
  <si>
    <r>
      <rPr>
        <b/>
        <sz val="9"/>
        <color theme="1"/>
        <rFont val="Arial"/>
        <family val="2"/>
      </rPr>
      <t>Este componente se encuentra presente y funcionando.</t>
    </r>
    <r>
      <rPr>
        <sz val="9"/>
        <color theme="1"/>
        <rFont val="Arial"/>
      </rPr>
      <t xml:space="preserve">
* En el informe cuatrimestral de seguimiento a riesgos con corte a 31 de diciembre de 2022 no se observaron materializaciones de riesgo pero se realizaron las siguientes observaciones: Observación 1: Cumplimiento parcial en la identificación de riesgos de corrupción por no tener en cuenta todos los Procesos, procedimientos o actividades susceptibles de riesgos de corrupción en la entidad, Observación 2: Cumplimiento parcial en la publicación del mapa de riesgos de la entidad en el link de transparencia, por la no publicación en el tercer cuatrimestre de 2022 del mapa de riesgo del proceso de atención al ciudadano, así como del consolidado de todos los mapas de riesgos.Observación No. 3. Cumplimiento parcial en el diseño de controles de los riesgos de corrupción identificados en el mapa de riesgos de la entidad, por ausencia de la totalidad de criterios requeridos para su redacción.Observación 4: Cumplimiento parcial de la Guía marco de referencia para la administración de los riesgos de gestión y de corrupción, código DE-GU-01, versión 11 vigente desde el 14/07/2022”, “los líderes de proceso en conjunto con sus equipos de trabajo, deben monitorear y revisar mensualmente sus riesgos y si se da el caso ajustarlos. Lo anterior permite que el monitoreo del riesgo sea permanente y se verifique la efectividad de los controles propuestos (Pág. 30); El monitoreo y la evaluación de los controles definidos para cada riesgo identificado, se efectuará cuatrimestralmente por parte de la Oficina Asesora de Planeación”. Dado lo anerior, el responsable relizará el correspondiente plan de majejoramiento , así mismo la OCI informó al respecto al Comité Institucional de Coordinación de Control Interno.
•Se encuentra la Resolución 167 de 2020 : Por la cual se adopta como Política de Administración de riesgos la Guía marco de Referencia  para la gestión del riesgo del Instituto Distrital de Gestión de Riesgos y Cambio Climático - IDIGER" , donde se encuentra el rol de la Alta Dirección frente a los riegos y controles. Mediante resolución No. 439 del 22/12/2022 se modifica el Artículo Segundo de la Resolución 264 del 12 de junio de 2018 que establece el Comité Institucional de Coordinación de Control Interno del Instituto Distrital de Gestión de Riegos y Cambio Climático -IDIGER.
*Se realizan ejercicios de evaluación desde la tercera Línea sobre el impacto, registrados en el Informe Semestral del SCI. Al inicio del año desde la Dimensión de Direccionamiento Estratégico se realiza una planeación que considera diversos aspectos desde los 12 planes del decreto 612 de 2018 y elementos del SCI.
*La Entidad cuenta con un Plan Estratégico Institucional vigente, donde se definen las metas que darán cumplimiento a los Objetivos Estratégicos de la Organización. Asimismo, se establecieron unos planes de acción con vigencia anual, donde se definen las metas operativas de cada proceso en concordancia con los objetivos operativos de los mismos. Varias de las metas que hacen parte de los Planes de Acción, aportan al cumplimiento de las metas y objetivos estratégicos definidas en el plan. Tanto los objetivos estratégicos como los de cada proceso y proyecto de inversión, son medibles, alcanzables, relevantes y con metas para conocer su finalización en el tiempo.
*Mediante el seguimiento trimestral al Plan Estratégico Institucional y Planes de Acción por Proceso que realiza la Oficina Asesora de Planeación, la Alta Dirección evalúa de acuerdo a los resultados de las metas estratégicas y operativas, el cumplimiento de los objetivos y su consistencia y pertinencia para la Entidad.
*La nueva Política de administración de riesgos, que se estructura mediante la Guía Marco de Referencia para la Administración del Riesgo DE-GU-01 V11, tiene un alcance hacia toda la organización, abarcando toda la estructura organizacional, los objetivos estratégicos y los procesos de la Entidad.
*No se presentaron durante el periodo evaluado, la materialización de algún riesgo asociado a los procesos de la Entidad.
*Cada proceso de la Entidad identificó los factores internos y externos que pueden afectar positiva o negativamente las actividades que desarrollan. Así mismo, se evaluaron dichos factores durante los monitoreos de cada proceso y se actualizaron cuando ellos lo consideraron pertinente.
</t>
    </r>
    <r>
      <rPr>
        <b/>
        <sz val="9"/>
        <color theme="1"/>
        <rFont val="Arial"/>
      </rPr>
      <t xml:space="preserve">Fortalezas: </t>
    </r>
    <r>
      <rPr>
        <sz val="9"/>
        <color theme="1"/>
        <rFont val="Arial"/>
      </rPr>
      <t xml:space="preserve">
* Una cultura madura hacia la planificación estratégica en todos los procesos de la Entidad
* La política cumple a cabalidad con los requisitos de la Guía de Administración de Riesgos del DAFP en su versión 4 y 5.
* La política se encuentra completamente articulada con la nueva herramienta de Excel para la Administración de Riesgos que maneja la Entidad.
</t>
    </r>
    <r>
      <rPr>
        <b/>
        <sz val="9"/>
        <color theme="1"/>
        <rFont val="Arial"/>
      </rPr>
      <t>Oportunidades de Mejora</t>
    </r>
    <r>
      <rPr>
        <sz val="9"/>
        <color theme="1"/>
        <rFont val="Arial"/>
      </rPr>
      <t xml:space="preserve">:
* Desarrollar un tablero de control para el seguimiento mensual a los planes de acción y el plan estratégico institucional.
* Realizar una evaluación de la política de administración del riesgo en la vigencia 2023.
</t>
    </r>
  </si>
  <si>
    <t>Este componente se encuentra presente y funcionando.
Fortalezas
- La Entidad cuenta con un Plan Estratégico Institucional vigente, donde se definen las metas que darán cumplimiento a los objetivos estratégicos de la Organización. Así mismo, establecido unos planes de acción con vigencia anual donde se definen las metas operativas de cada proceso en concordancia con los objetivos operativos de los mismos.
-El documento oficial de la entidad en donde se establecen las responsabilidades de las líneas de defensa frente a la gestión de riesgos se encuentra en el  documento "Guía Marco de Referencia para la gestión de riesgo del Instituto Distrital de gestión de riesgos y Cambio climático Código DE-GU-01 versión 11 del 14/07/2022" aprobado por el comité institucional de coordinación de control interno en reunión del 26/06/2022 y mediante resolución 167 del 14/07/2022, así mismo este instrumento define la política de riesgos del IDIGER y las responsabilidades para su implementación, adopta igualmente un nuevo instrumento para la identificación de riesgos y controles de acuerdo a los últimos lineamientos del DAFP
-La segunda Línea de Defensa mostró mejoras en la consolidación de los reportes sobre riesgos de proceso de manera cuatrimestral.
-La tercera línea de defensa realiza los seguimientos de ley sobre el funcionamiento de los riesgos de corrupción y otras tipologías de riesgos, genera recomendaciones generales sobre cada una de las etapas del ciclo de gestión de riesgos a las demás líneas propendiendo por su mejoramiento continuo.  
-Desde la Dimensión de Direccionamiento Estratégico se realiza una planeación que considera diversos aspectos desde los 12 planes del decreto 612 de 2018 y elementos del SCI
-Se acataron las observaciones y alertas tempranas realizadas por la Oficina de Control Interno en cuanto a la gestión de Riesgos. 
Oportunidades de Mejora y Recomendaciones 
Dado que el presente semestre desde la segunda línea de defensa se realizó el trabajo de actualización de todos los instrumentos de gestión de riesgos del IDIGER a saber política, marco e instrumento (excel) aprobados por la línea estratégica mediante resolución 167 de 14/07/2022, se recomienda consolidar con celeridad y calidad la identificación de los nuevos riesgos y controles de la vigencia 2022 por proceso, así mismo realizar el acompañamiento y revisión de los mimos de acuerdo a los nuevos lineamientos para garantizar su conformidad.
Así mismo, a pesar de que han realizado mejoras progresivas sobre monitoreo efectuado por la segunda línea de defensa respecto de los riesgos y materializaciones, se recomienda que desde segunda línea se consoliden informes dirigidos a distintas partes interesadas como la Alta Dirección, que se realice en frecuencias distintas a los informes cuatrimestrales asociados a seguimiento de mapas de corrupción PAAC, así mismo se recomienda realizar el acompañamiento constante frente al diseño de controles para garantizar que los mimos mitigan las causas de los riesgos o identificar a tiempo mejoras a sus características.
Se recomienda efectuar el análisis de cargas de acuerdo a decreto 1800 de 2019: Por el cual se adiciona el Capítulo 4 al Título 1 de la Parte 2 del Libro 2 del Decreto 1083 de 2015, Reglamentario Único del Sector de Función Pública, en lo relacionado con la actualización de las plantas globales de empleo, ya que esto garantizará mejoras en la segregación de funciones requerida en el modelo de tres líneas de defensa del Sistema de Control Interno. 
Se realizan ejercicios de evaluación desde tercera línea sobre el impacto, registrados en el Informe Semestral del SCI. Al inicio del año desde la Dimensión de Direccionamiento Estratégico se realiza una planeación que considera diversos aspectos desde los 12 planes del decreto 612 de 2018.  Se recomienda realizar planeación específica sobre la dimensión 7 desde el líder identificado para su implementación en la Res 52 de 2021 y los impactos que pueda presentar.</t>
  </si>
  <si>
    <t>Actividades de control</t>
  </si>
  <si>
    <r>
      <rPr>
        <b/>
        <sz val="9"/>
        <color theme="1"/>
        <rFont val="Arial"/>
        <family val="2"/>
      </rPr>
      <t>Este componente se encuentra presente y funcionando.</t>
    </r>
    <r>
      <rPr>
        <sz val="9"/>
        <color theme="1"/>
        <rFont val="Arial"/>
      </rPr>
      <t xml:space="preserve">
•Se encuentran distintas instancias establecidas además de las mencionadas por OAP como Comités de Desempeño, Comité Directivo, Comité de Contratación, Comité Financiero, donde se toman decisiones gerenciales, así mismo se mantiene el mapa de procesos y su documentación.
• La OCI en diferentes informes como austeridad del gasto, informes financieros y presupuestales, presenta observaciones específicas sobre la segregación de funciones, así como en diferentes auditorías a los procesos donde se evalúan los riesgos identificados por los responsables los procesos. También se realiza seguimientos al mapa de riesgos.
• Durante la vigencia 2022 se ha implementado y apropiado los Lineamientos del Marco Internacional para la Práctica Profesional de Auditoría. Así mismo, el IDIGER adoptó el Modelo Integrado de Planeación y Gestión - MIPG, sobre el cual se encuentra en proceso de implementación y desarrolla otros sistemas de gestión reglamentados: SGSST, SGA, SG Documental. 
• En Gestión de la seguridad, se cuenta con Políticas de Seguridad de la Información, adicionalmente se han identificado los activos de información, se identifican y valoran riesgos de seguridad de la información donde se evalúan los controles que permiten mitigar los riesgos asociados.
• La entidad contempla en su Plan de Adquisiciones, el desarrollo de procesos de Contratación para la Adquisición, desarrollo y mantenimiento de los componentes de TI, aunque se cubren la gran mayoría de componentes, existen algunos a los cuales no se les contrata el respectivo soporte. En la presente vigencia se encuentran activos contratos de Mesa de Ayuda y Bolsa de repuestos, alquiler de equipos de cómputo, alquiler de VideoBeams, entre otros en el que se destaca el proceso de migración de la infraestructura tecnológica que soporta los procesos misionales a Nube.
*Se cuenta con el formato TC-FT-135 Formato acceso al centro de cómputo V2, a través del cual se lleva control del acceso al Datacenter, así mismo los formatos de reunión o mesas de trabajo en los cuales se plasman los antecedentes, problemática y conclusiones de las mismas.
* Se evidencian informes realizados por la OCI en el link de transparencia, donde se realizó el seguimiento a los riesgos. Se realizó acompañamiento con la Segunda Linea de Defensa. Se evidencia el monitoreo por parte de la Oficina Asesora de Planeación, la adecuación de la herramienta, la retroalimentación frente a reporte y publicación del monitoreo.  Durante la vigencia 2022, se realizaron auditorías internas desde la OCI para verificar adecuación del diseño e implementación de controles. 
• Los procesos de la Oficina de Control Interno - OCI como primera línea de defensa y la Oficina Asesora de Planeación - OAP como segunda línea de defensa, realizan monitoreo de manera cuatrimestral a cada riesgo. En el caso de la OAP se verifica la aplicación de los controles y de los planes de acción o tratamiento, definidos para fortalecerlos o evitar la materialización del riesgo. Finalmente, la OAP realiza acompañamiento a los procesos en la identificación y valoración de nuevos riesgos.
• Se realizan las actualizaciones a los documentos por parte de los procesos, siendo ellos los responsables de definir las actividades de control que consideren pertinentes. Desde la OAP se procede con la revisión metodológica de los documentos y la gestión ante la Oficina TIC de su publicación en la página web de la Entidad, específicamente en el siguiente link: https://www.idiger.gov.co/mapa-de-procesos.
• Se mantiene actualizados los equipos de la infraestructura tecnológica a nivel de Hardware y Software, realizar las correspondientes jornadas de mantenimiento preventivo con el fin de prolongar la vida útil de los mismos. 
• Se actualizó el plan de seguridad de la información para 2022. Se identificaron los activos de información en todos los procesos. Se cuenta con una Política de seguridad de la Información, se cuenta con responsabilidad sobre la administración de la seguridad de la información, se identificaron los activos de información y se realizaron diagnósticos de seguridad de la información. 
</t>
    </r>
    <r>
      <rPr>
        <b/>
        <sz val="9"/>
        <color theme="1"/>
        <rFont val="Arial"/>
      </rPr>
      <t>Fortalezas</t>
    </r>
    <r>
      <rPr>
        <sz val="9"/>
        <color theme="1"/>
        <rFont val="Arial"/>
      </rPr>
      <t xml:space="preserve">
*Se mantiene actualizados los equipos de la infraestructura tecnologica a nivel de Hardware y software, realizar las correspondientes jornadas de mantenimiento preventivo con el fin de prolongar la vida util de los mismos. Por ser una entidad pequeña no cuenta con un gran numero de equipos como servidores, ups, aires, switch, firewall, oc, etc, lo cual permitiria tener una mayor gestion y control.
*Se actualizó el plan de seguridad de la información para 2022.  Se  identifican los activos de información en todos los procesos. Se cuenta con una politica de seguridad de la información, se cuenta con responsabilidad sobre la administración de la seguridad de la información, se identificaron los activos de información se realizan diagnosticos de seguridad de la información. 
•  Se mantienen contratos de Soporte a la Infraestructura Tecnológica.
• Se desarrollan en cada proceso, el enfoque de los procesos hacia la gestión del conocimiento, y se documentan las diferentes actividades.
</t>
    </r>
    <r>
      <rPr>
        <b/>
        <sz val="9"/>
        <color theme="1"/>
        <rFont val="Arial"/>
      </rPr>
      <t>Oportunidades de Mejora:</t>
    </r>
    <r>
      <rPr>
        <sz val="9"/>
        <color theme="1"/>
        <rFont val="Arial"/>
      </rPr>
      <t xml:space="preserve">
* La OCI en sus seguimientos realizados al mapa de riesgos, los Procesos de Talento Humano y TIC no han identificados controles para los riesgos de corrupción.
* Se recomienda ajustar el mapa de riesgos de acuerdo a las no conformidades encontradas en el monitoreo realizado a los riesgos
 Por ser una entidad pequeña y para mantener una mayor gestión, se recomienda mantener un gran número de equipos como servidores, ups, aires, switch, firewall, etc.
• Se recomienda contemplar en el Plan de Adquisiciones, el desarrollo de procesos de Contratación para la Adquisición, desarrollo y mantenimiento de los componentes de TI.
• Se recomienda que todos los componentes de la infraestructura tecnológica, estén cubiertos por contratos de soporte especializado y realizar compras periódicas de Hardware para evitar la obsolescencia tecnológica y con ello todos los problemas que conlleva.
• Actualizar los Riesgos de Seguridad de la Información y el Plan de Tratamiento de Riesgos de Seguridad de la Información.
•  Cubrir la totalidad de los componentes de TI con contratos de garantía y Soporte especializado, es necesario que se ajusten los tiempos de contratación, ya que algunas veces el proceso es demorado y no logra salir a tiempo, quedando algunos equipos sin soporte por algunos periodos de tiempo. Así mismo, que se establezca claramente como gastos de funcionamiento y se asignen los recursos oportunamente.
•  Durante la vigencia 2022 la OCI realizó seguimiento a la matriz del riesgos, (con corte a 31 de diciembre de 2022), y se encontraron no conformidades:
- Observación 1: Cumplimiento parcial en la identificación de riesgos de corrupción por no tener en cuenta todos los Procesos, procedimientos o actividades susceptibles de riesgos de corrupción en la entidad. 
- Observación 2: Cumplimiento parcial en la publicación del mapa de riesgos de la entidad en el link de transparencia, por la no publicación en el tercer cuatrimestre de 2022 del mapa de riesgo del proceso de atención al ciudadano, así como del consolidado de todos los mapas de riesgos.
- Observación No. 3. Cumplimiento parcial en el diseño de controles de los riesgos de corrupción identificados en el mapa de riesgos de la entidad, por ausencia de la totalidad de criterios requeridos para su redacción.
• Se recomienda fortalecer las actividades de monitoreo desde el enfoque tecnológico para tener en tiempo real las evidencias al momento de implementar o aplicar los controles asociados a cada riesgo.
• Se recomienda continuar con el proceso de actualización y creación de documentos (manuales, guías, procedimientos, instructivos, protocolos, formatos, etc.) en todos los procesos de la Entidad
• La necesidad de un análisis de cargas que permita distribuir tareas y funciones desde la complejidad de cada una, para definir la capacidad instalada de cada dependencia y/o proceso.
• Continuar con el proceso de actualización y creación de documentos (manuales, guías, procedimientos, instructivos, protocolos, formatos, etc.) con todos los procesos de la Entidad.
• Fortalecer las competencias de los responsables de implementar o aplicar los controles asociados a los riesgos identificados en cada proceso, de acuerdo con los atributos establecidos en la nueva metodología definida por el DAFP desde la vigencia 2020.</t>
    </r>
  </si>
  <si>
    <t xml:space="preserve"> Fortalezas: 
* La adecuada distribución de funciones por dependencia y bajo un enfoque basado en procesos.
* La aplicación de requisitos de las normas internacionales de sistemas de gestión y la cultura hacia el mejoramiento continuo de los procesos.
* La actualización y el mantenimiento periódico de los equipos de la infraestructura tecnológica a nivel de hardware y software.
* Se actualizó el plan de seguridad de la información para la vigencia 2022. 
* El enfoque de los procesos hacia la gestión del conocimiento, documentando las diferentes actividades que se desarrollan en cada proceso.
* Una cultura ya establecida hacia el enfoque basado en riesgos que se evidencia en la implementación de controles y la información documentada.
* La clara distribución de responsabilidades para a 2da y 3er línea de defensa en el marco de la administración del riesgo.
Oportunidades de Mejora:
* • La necesidad de un análisis de cargas que permita distribuir tareas y funciones desde la complejidad de cada una, para definir la capacidad instalada de cada dependencia y/o proceso.
• Actualizar los Riesgos de Seguridad de la Información y el Plan de Tratamiento de Riesgos de Seguridad de la Información.
• Continuar con el proceso de actualización y creación de documentos (manuales, guías, procedimientos, instructivos, protocolos, formatos, etc.) con todos los procesos de la Entidad.
• Fortalecer las competencias de los responsables de implementar o aplicar los controles asociados a los riesgos identificados en cada proceso, de acuerdo con los atributos establecidos en la nueva metodología definida por el DAFP desde la vigencia 2020.
• La tercera línea de defensa tiene planeado la evaluación a los controles de TI durante el segundo semestre de 2022.
* Se recomienda crear, actualizar o fortalecer  los controles ya existentes con relación a la solicitud de usuarios en Tecnología y sistemas de información tanto de contratista como de funcionarios de Planta. 
• Se recomienda garantizar  la sostenibilidad en la formulación de  características  cualitativas de los controles para los riesgos en la aplicación de la nueva metodología, en el aparte de atributos informativos, lo anterior debido a los resultados respecto de monitoreo efectuado con corte a 30 de abril de 2022, en donde la OCI observó que la segunda línea de defensa no registró para ninguno de los 18 riesgos de corrupción (100%) en el formato establecido con corte a 30 de abril de 2022, el correspondiente monitoreo, (casillas resultado del seguimiento y recomendaciones). Incumpliendo lo establecido en la Guía marco de referencia para la administración de los riesgos de gestión y de corrupción, código DE-GU-01, versión 2 vigente desde el 18/08/2020”, que establece: Los líderes de proceso en conjunto con sus equipos de trabajo, deben monitorear y revisar mensualmente sus riesgos y si se da el caso ajustarlos. Lo anterior permite que el monitoreo del riesgo sea permanente y se verifique la efectividad de los controles propuestos. También permitirá detectar la materialización del riesgo</t>
  </si>
  <si>
    <t>Información y comunicación</t>
  </si>
  <si>
    <r>
      <rPr>
        <b/>
        <sz val="9"/>
        <color theme="1"/>
        <rFont val="Arial"/>
        <family val="2"/>
      </rPr>
      <t>Este componente se encuentra presente y funcionando.</t>
    </r>
    <r>
      <rPr>
        <sz val="9"/>
        <color theme="1"/>
        <rFont val="Arial"/>
        <family val="2"/>
      </rPr>
      <t xml:space="preserve">
•  La entidad  cuenta con el diseño de  sistemas de información que cumplen con los requerimientos misionales, los cuales son actualizados de acuerdo a requerimientos  de las áreas o reglamentaciones distritales, siendo SIRE el Sistema de información principal  que articula otros sistemas propios como  SURE (Sistema Único de Registro Escolar), SUGA  (Sistema Único de Gestión de Aglomeraciones) , STV (Sistema de Transporte Vertical) , SLCR  (Sistema Logístico de Centros de Reserva), SAB (Sistema de Alerta de Bogotá).
•  Al interior de la página WEB de IDIGER, se puede acceder a un documento con el Registro de Activos de Información, el cual destaca el Área Productora de la Información y los Usuarios del Activo. 
• El Área de Comunicaciones maneja fuentes de datos internas y externas. A nivel interno, el área la recibe de todas las dependencias de la entidad la información derivada de sus actividades.  Además, se realiza el registro fotográfico y/o audiovisual de los eventos adelantados a nivel virtual y presencial. Con esta información se realizan piezas comunicativas que son trasmitidas a través de los canales de comunicación interna. 
• A nivel externo, el área de Comunicaciones realiza el cubrimiento periodístico de los eventos virtuales y presenciales de la entidad, relacionados a su misionalidad. También en situaciones de emergencia y a las actividades desarrolladas por el SDGRCC. Esta información se convierte en comunicados de prensa, campañas y videos que se difunden a través de los canales oficiales de comunicación externa.
• El Área de Comunicaciones pone a disposición de la Dirección General del IDIGER todos los canales oficiales internos de comunicación.
• La entidad utiliza el canal de Bogotá te escucha para las denuncias anónimas, que permite recibir oportunamente las denuncias para ser tramitadas. 
• La Entidad cuenta con el correo comiteconvivencia@idiger.gov.co, para que los servidores públicos realicen denuncias anónimas relacionadas con acoso laboral y son atendidas por el Comité de Convivencia Laboral. 
• El Área de Comunicaciones pone a disposición de las dependencias del IDIGER, su equipo humano de trabajo para atender las solicitudes recibidas y los canales internos de comunicación para realizar la difusión de las piezas comunicativas generadas. 
• Se proyectó un formato para que el Área de Comunicaciones reciba de manera explícita la información requerida para el diseño de las piezas comunicativas solicitadas por las dependencias del IDIGER. Se realiza anualmente una encuesta para conocer las opiniones y sugerencias sobre la comunicación interna.
• La Entidad da cumplimiento a la socialización de la información a través de la publicación y divulgación de los procesos, procedimientos, manuales y formatos estandarizados a través de MIPG, con documentos actualizados y publicados en la siguiente ruta: https://www.idiger.gov.co/web/guest/administrativa.
• Se formuló una nueva Política de Gestión Documental, la cual se encuentra articulada con el Programa de Gestión Documental y El Plan Institucional de Archivo.
• Se tiene establecido el procedimiento GD-PD-06 Gestión de Comunicaciones Oficiales, el cual establece los canales oficiales mediante los cuales se recepcionan las comunicaciones de entrada en la entidad, su registro y asignación en el aplicativo CORDIS, también se incluyen las actividades para el registro y distribución de las respuestas oficiales emitidas por la entidad.
• La entidad elabora y publica la caracterización de usuarios y son publicados en la sección de atención al ciudadano de la página web https://www.idiger.gov.co/caracterizacion-de-usuarios.
• Se ha avanzado en la implementación de una metodología de desarrollo flexible, que permite dar respuesta a los requerimientos especiales de cada una de las áreas del instituto.
• Se cuenta con un grupo de desarrolladores de que permite realizar las tareas en casa. 
• Se mantiene un diálogo directo con todas las dependencias del IDIGER, para el manejo de la comunicación interna y externa. Se atiende y se da respuesta a las solicitudes de las dependencias del IDIGER. 
• Se cuenta con espacios de difusión internos y externos, para publicar información generada desde las dependencias del IDIGER en el ejercicio de sus actividades a la ciudadanía.
• Se usa lenguaje claro e incluyente en la elaboración de las piezas comunicativas generadas desde el Área de Comunicaciones, buscando que los grupos de valor internos y externos asimilen la totalidad de los contenidos. 
• Se informa a la ciudadanía de Bogotá a través de las redes sociales y página web de la entidad, sobre el estado del tiempo, la respuesta a situaciones de emergencia y todas las actividades generadas en el IDIGER. 
•  Se da respuesta a las inquietudes de la ciudadanía a través de las redes sociales de la entidad, relacionadas con la misionalidad y actividades competentes. 
•  Se usan formatos audiovisuales innovadores para transmitir los mensajes desde el Área de Comunicaciones. 
•  Se mantiene contacto con las autoridades, entidades Distritales y comunidades de las localidades de la ciudad, para visibilizar las campañas y actividades relacionadas con los efectos del cambio climático.
• El Área de Comunicaciones actúa conforme al mapa de procesos y procedimientos. 
•  El Área de Comunicaciones maneja los canales internos de difusión (correo electrónico, mensajería instantánea, carteleras internas, fondos de escritorio) que permiten promover la información emitida desde la Alta Dirección a las demás dependencias del IDIGER. 
• Se atienden todos los requerimientos de la Dirección General del IDIGER y se brinda permanente acompañamiento periodístico. 
• Todos los contenidos informativos y educativos emitidos por el IDIGER son revisados y aprobados por el Asesor en Comunicaciones, contando con el visto bueno del Director General del IDIGER.
• Los procesos y procedimientos del Área de Comunicaciones en comunicación interna y externa se encuentran actualizados.
• Se le proporciona al servidor público garantías para realzar denuncias de acoso laboral, así como su tratamiento confidencial.
• El Área de Comunicaciones administra los canales de difusión internos. Se recibe por medio de correo electrónico las solicitudes y apoyo a todas las dependencias. Se mantiene diálogo directo con las dependencias para tener claridad en la información a divulgar. 
• Incremento de la interacción de la ciudadanía con los canales externos oficiales.
</t>
    </r>
    <r>
      <rPr>
        <b/>
        <sz val="9"/>
        <color theme="1"/>
        <rFont val="Arial"/>
        <family val="2"/>
      </rPr>
      <t>Oportunidades de Mejora:</t>
    </r>
    <r>
      <rPr>
        <sz val="9"/>
        <color theme="1"/>
        <rFont val="Arial"/>
        <family val="2"/>
      </rPr>
      <t xml:space="preserve">
• Buscar mecanismos que faciliten la integración, administración de los diferentes sistemas al interior del SIRE.
• Fortalecer un área de soporte, independiente del grupo de desarrollo, que permita contar con la disponibilidad plena del tiempo del desarrollador en sus actividades. 
• Mantener actividad en las redes sociales con el fin de incrementar las visibilizaciones e interacciones con la ciudadanía.
• Mantener el diálogo directo con la alta Dirección, para atender las solicitudes de comunicación interna.
• Afianzar el protocolo de presentación mensual anticipada de las campañas y actividades a realizar
• Se recomienda generar una Política entre entidades que permita una mejor interoperabilidad de los trámites y acuerdos e implementar la arquitectura propuesta por MINTIC.</t>
    </r>
  </si>
  <si>
    <t xml:space="preserve"> Fortalezas: 
* Implementación de una metodología de desarrollo flexible, que permite dar respuesta a los requerimientos especiales de cada una de las áreas del instituto, se cuenta con un grupo de desarrolladores que permite realizar los desarrollos en casa. 
* Para el manejo de la comunicación interna y externa, se mantuvo un dialogo directo con todas las dependencias del IDIGER, para obtener la información de primera mano.
* La información generada en las dependencias del IDIGER contó con espacios de difusión en los canales oficiales internos y externos.
* Las áreas actúan conforme al mapa de procesos y procedimientos. 
* La entidad cuenta con canales de difusión (página web, mailing, grupo de WhatsApp y Telegram) que permiten promover a nivel interno la información emitida desde la Alta dirección para todas las demás dependencias del IDIGER.
* Se atendieron todos los requerimientos de la dirección General del IDIGER y se brindó permanente acompañamiento en diversos espacios en los cuales se promovió la labor misional de la entidad.
* Cumplimiento normativo del Anexo No. 2 de la Resolución 1519 de 2020.
* Se realiza un monitoreo diario de los medios de comunicación para evidenciar la mención del IDIGER o temas relacionados con la gestión de riesgos en la ciudad de Bogotá.
Oportunidades de Mejora:
* Actualizar las políticas de control de acceso. 
* El desarrollo de un canal propio de la entidad en donde se realice la recepción de denuncias.
* Implementar un formato que permita al Área de Comunicaciones recibir de manera explícita la información requerida para el diseño de las piezas comunicativas solicitadas.
* Fortalecer y organizar los contenidos que reposan en el menú de transparencia y acceso a la información pública, con el fin de hacerlos más dinámicos y amigables de cara a la comunidad y cumpliendo los principios de transparencia.
* Realizar las respuestas en menor tiempo para mejorar los índices de oportunidad de respuesta.
* Creación en la entidad de herramientas que permitan sistematizar la evaluación periódica de la efectividad de los canales y de la satisfacción ciudadana
* Implementación de instrumentos de percepción en aras de cuantificar la satisfacción del desarrollo de las actividades de las dependencias.
*Se recomienda generar una Política entre entidades que permita una mejor interoperabilidad de los trámites y acuerdos e implementar la arquitectura propuesta por MINTIC</t>
  </si>
  <si>
    <t xml:space="preserve">Monitoreo </t>
  </si>
  <si>
    <r>
      <rPr>
        <b/>
        <sz val="9"/>
        <color theme="1"/>
        <rFont val="Arial"/>
        <family val="2"/>
      </rPr>
      <t>Este componente se encuentra presente y funcionando.</t>
    </r>
    <r>
      <rPr>
        <sz val="9"/>
        <color theme="1"/>
        <rFont val="Arial"/>
        <family val="2"/>
      </rPr>
      <t xml:space="preserve">
• El Comité Institucional Coordinación de Control Interno aprueba el plan de Auditorías cada año y se realiza seguimientos mensuales de su ejecución. Durante la vigencia 2022 se realizaron 10 comités de Coordinación de Control Interno.
• Se realizaron evaluaciones en términos del FURAG, donde se reportaron los resultados frente a la dimensión de control interno. Frente a algunos informes y recomendaciones socializados al interior del CICCI, se entregaron instrucciones que abordaron temas prioritarios como Plan de Mejoramiento de la Contraloría e Institucional, se adoptó el sistema CHIE donde se mantiene el control del estado de las acciones y es el repositorio de evidencias de cumplimiento.
• La Oficina de Control Interno realizó evaluaciones independientes periódicas definidas en el Plan Anual de Auditorías basado en riesgos vigentes, en donde las auditorías evaluaron el diseño y operación de los controles establecidos definiendo su efectividad para evitar la materialización de riesgos.
• En la vigencia 2022 la Oficina de Control Interno - OCI, cumplió con rol de enlace con los entes externos de control, con el fin verificar la entrega oportuna de la información y la aplicación de los Procesos, Manuales/Políticas de Operación/Procedimientos/Instructivos u otros desarrollos que mantiene la entidad.
• Durante la vigencia 2022, se realizaron los seguimientos a las acciones establecidas en el Plan de Mejoramiento Interno y Externo de la Entidad de acuerdo con las auditorías internas y externas realizadas al IDIGER. Así mismo, se realizaron informes de seguimiento de los Planes de Mejoramiento y se remitieron a la alta Dirección.
• Durante la vigencia 2022 la OCI realizó mesas de trabajo con la primera y segunda línea de defensa con el fin de asesorar sobre el impacto de los hallazgos de las auditorías internas y externas y establecer las causas de los mismos que están afectando el Sistema de Control Interno.
• La OCI cuenta con la Resolución 264 de 12 de junio de 2018 y sus modificaciones - Comité Institucional de Coordinación de Control Interno, estableciendo sus funciones y donde el representante legal es quien preside el comité. En el procedimiento de auditoría interna se encuentran las políticas para aplicar lo establecido en el Decreto 648 de 2017 frente a controversias.
• Con los informes realizados por la tercera línea de defensa, se evalúa el Proceso de Gestión Contractual. Se evaluaron los riesgos identificados por los dueños de los procesos como la evaluación de los contratistas, y el ejercicio de supervisión de los contratos. Se tipifican los riesgos por contrato. 
• La entidad adelanta periódicamente informes sobre PQRSD, recomendaciones de la entidad sobre trámites  y servicios  con mayor número de quejas,  recomendaciones de particulares dirigidos a  mejorar el servicio que se presta, recomendaciones dirigidas a incentivar la participación en la gestión pública y recomendaciones de los particulares dirigidas a racionalizar, en los periodos que  son realizadas, los cuales son socializados con la alta dirección y demás colaboradores de la entidad y se publicados en el numeral 4.10 de la sección de transparencia y acceso de la información en la página web. https://www.idiger.gov.co/informe-pqrs.
• Durante la vigencia 2022, la Oficina de Control Interno realizó informes de seguimiento a los planes de mejoramiento externos resultado de las auditorías de los entes de control y a los planes de mejoramiento internos resultados de las auditorías internas en cumplimiento al Plan Anual de Auditorías vigencia 2022.
• La Oficina de Control Interno reporta los resultados de evaluación independiente al Director, líder de proceso, Miembros del Comité y a toda la entidad y comunidad mediante el link de trasparencia.
• La Oficina Asesora de Planeación, como segunda línea de defensa, realiza monitoreos a los siguientes instrumentos: 1. Plan Anticorrupción y de Atención Al Ciudadano, 2. Plan Estratégico Institucional y Planes de Acción por Proceso, 3. Planes de Mejoramiento internos y externos, 4. Proyectos de Inversión (metas y ejecución presupuestal).5. Mapas de Riesgos de gestión y corrupción, 6. Planes del Decreto 612 de 2018.
• La Alta Dirección realiza seguimiento a las acciones correctivas y de mejora que conforman los planes de mejoramiento internos y externos de dos formas: 1) Mediante la revisión en sesiones del Comité Institucional de Gestión y Desempeño, y 2) mediante el tablero de control con el que cuenta la Dirección General, para verificar el estado de los planes de mejoramiento, el cual se alimenta mensualmente con el reporte del monitoreo que realiza la Oficina Asesora de Planeación como segunda línea de defensa.
• De manera mensual, la Oficina Asesora de Planeación como segunda línea de defensa, realiza los monitoreos al cumplimiento de las acciones correctivas y de mejora que conforman los planes de mejoramiento, tanto de control interno como de los entes de control. Dentro de este monitoreo se verifica la eficacia de las evidencias reportada por los procesos y se realiza seguimiento a los términos establecidos, con el fin de evitar vencimiento de las acciones.
• Existe continuidad en el análisis periódico del estado de PQRSD y de la calidad de cierre. 
• Con las alertas emitidas por la OAP a los procesos, se ha evitado vencimientos en los plazos establecidos parta el cumplimiento de las acciones correctivas y preventivas.
• Se realizaron evaluaciones en términos del FURAG, donde se reportaron los resultados frente a la Dimensión de Control Interno.
• Frente a algunos informes y recomendaciones socializados al interior del CICCI, se entregaron instrucciones que abordaron temas prioritarios como Plan de Mejoramiento de la Contraloría e Institucional, se adoptó el sistema CHIE donde se mantiene el control del estado de las acciones y es el repositorio de evidencias de cumplimiento.
• La Oficina de Control Interno realizó evaluaciones independientes periódicas definidas en el Plan Anual de Auditorías basado en riesgos vigentes, en donde las auditorías evaluaron el diseño y operación de los controles establecidos, definiendo su efectividad cuyo fin es evitar la materialización de los riesgos.
• En la vigencia 2022 la Oficina de Control Interno - OCI, dio aplicabilidad al rol de enlace con los entes externos de control, y verificó la entrega oportuna de la información y la aplicación de los Procesos, Manuales/Políticas de Operación/Procedimientos/Instructivos u otros desarrollos que mantiene la entidad.
• Durante la vigencia 2022, se realizaron los seguimientos a las acciones establecidas en el Plan de Mejoramiento Interno y Externo de la Entidad de acuerdo con las auditorías internas y externas realizadas al IDIGER. Así mismo, se realizaron informes de seguimiento de los Planes de Mejoramiento y se remitieron a la alta Dirección.
• Durante la vigencia 2022 la OCI realizó mesas de trabajo con la primera y segunda línea de defensa con el fin de asesorar sobre el impacto de los hallazgos de las auditorías internas y externas y establecer las causas de los mismos que están afectando el Sistema de Control Interno. 
• La OCI cuenta con la Resolución 264 de 12 de junio de 2018 y sus modificaciones - Comité Institucional de Coordinación de Control Interno, estableciendo sus funciones y donde el representante legal es quien preside el comité. En el procedimiento de auditoría interna se encuentran las políticas para aplicar lo establecido en el Decreto 648 de 2017 frente a controversias.
• Con los informes realizados por la tercera línea de defensa, se evalúa el Proceso de Gestión Contractual. Se evaluaron los riesgos identificados por los dueños de los procesos como la evaluación de los contratistas, y el ejercicio de supervisión de los contratos. Se tipifican los riesgos por contrato. 
• La entidad adelanta periódicamente informes sobre PQRSD, recomendaciones de la entidad sobre trámites y servicios  con mayor número de quejas,  recomendaciones de particulares dirigidos a  mejorar el servicio que se presta, recomendaciones dirigidas a incentivar la participación en la gestión pública y recomendaciones de los particulares dirigidas a racionalizar, en los periodos que  son realizadas, los cuales son socializados con la alta dirección y demás colaboradores de la entidad y se publicados en el numeral 4.10 de la sección de transparencia y acceso de la información en la página web. https://www.idiger.gov.co/informe-pqrs.
• La Oficina Asesora de Planeación, como segunda línea de defensa, realiza monitoreos a los siguientes instrumentos: 1. Plan Anticorrupción y de Atención Al Ciudadano, 2. Plan Estratégico Institucional y Planes de Acción por Proceso, 3. Planes de Mejoramiento internos y externos, 4. Proyectos de Inversión (metas y ejecución presupuestal) 5. Mapas de Riesgos de gestión y corrupción, 6. Planes del Decreto 612 de 2018.
• La Alta Dirección realizó seguimiento a las acciones correctivas y de mejora que conforman los planes de mejoramiento internos y externos de dos formas: 1) Mediante la revisión en sesiones del Comité Institucional de Gestión y Desempeño, y 2) mediante el tablero de control con el que cuenta la Dirección General, para verificar el estado de los planes de mejoramiento, el cual se alimenta mensualmente con el reporte del monitoreo que realiza la Oficina Asesora de Planeación como segunda línea de defensa.
• De manera mensual, la Oficina Asesora de Planeación como segunda línea de defensa, realizó los monitoreos al cumplimiento de las acciones correctivas y de mejora que conforman los planes de mejoramiento, tanto de control interno como de los entes de control. Dentro de este monitoreo se verificó la eficacia de las evidencias reportada por los procesos y se realizó seguimiento a los términos establecidos, con el fin de evitar vencimiento de las acciones.
</t>
    </r>
    <r>
      <rPr>
        <b/>
        <sz val="9"/>
        <color theme="1"/>
        <rFont val="Arial"/>
        <family val="2"/>
      </rPr>
      <t>Oportunidades de Mejora:</t>
    </r>
    <r>
      <rPr>
        <sz val="9"/>
        <color theme="1"/>
        <rFont val="Arial"/>
        <family val="2"/>
      </rPr>
      <t xml:space="preserve">
• Se recomienda realizar retroalimentación y planes de mejora por parte de las dependencias de los informes periódicos de las PQRS realizados por la OCI.
• Estandarizar entre las tres líneas de defensa, el procedimiento para dar respuesta a las recomendaciones emitidas por la OCI, ya que en el caso de los hallazgos se tiene mayor claridad, mediante la formulación obligatoria de los planes de mejoramiento.
• Desarrollar reportes dentro del nuevo aplicativo CHIE, que permitan evidenciar los monitoreos realizados por la segunda línea de defensa.
• Se recomienda realizar las acciones que conduzcan a mejorar la asesoría de la segunda línea de defensa respecto de las técnicas de análisis de las causas y definición de acciones de la primera línea de defensa sobre los planes de mejoramiento internos y externos.
• Se recomienda a la segunda línea reportar sistemáticamente el seguimiento al MIPG de acuerdo con el Decreto 807 de 2019 y las funciones del comité, socializando un seguimiento trimestral.</t>
    </r>
  </si>
  <si>
    <t>Este componente se encuentra presente y funcionando.
Fortalezas
- El Comité Institucional de Coordinación de Control Interno aprueba anualmente el Plan Anual de Auditoría presentado por parte del Jefe de Control Interno o quien haga sus veces y hace el correspondiente seguimiento a su ejecución, así mismo, se someten a su consideración las modificaciones pertinentes. 
- La Oficina de Control Interno realiza evaluaciones independientes periódicas las cuales se tienen establecidas en el Plan Anual de Auditorías de 2022. Se evidencia la ejecución de las auditorías donde se evalúan el diseño y operación de los controles.
- Se realiza la evaluación de la eficacia de las acciones incluidas en los Planes de mejoramiento producto de las auditorías internas y su efectividad por partes de los entes externos, a través de seguimientos trimestrales producto tanto de las auditorías internas como las auditorías realizadas por los entes externos.
-La Alta Dirección hace seguimiento a las acciones correctivas relacionadas con las deficiencias comunicadas sobre el Sistema de Control Interno y si se han cumplido en el tiempo establecido. Se evidencia que durante el 2022, esto también ha trascendido a la minimización de vencimientos.
Oportunidades de Mejora y Recomendaciones
Se recomienda efectuar mejoras en la articulación entre la primera y segunda línea de defensa para propender por él mejoramiento del seguimiento de las acciones de los planea de mejoramiento. 
Se recomienda realizar las acciones tendientes a mejorar la asesoría de la segunda línea de defensa respecto de las técnicas de análisis de las causas y definición de acciones por parte de la primera línea de defensa sobre los planes de mejoramiento internos y externos.
-Se requiere reportar sistemáticamente el seguimiento al MIPG de acuerdo al Decreto 807 de 2019 y las funciones del comité, socializando un seguimiento trimestral.
- Se han detectado mejoras progresivas sobre reporte de Sistema de control Interno pero se recomienda contar con una planificación específica sobre implementación de la dimensión 7 desde la OAP como responsable de la misma para que se identifiquen desde su rol mejoras en las en los diversos componentes sistema de control interno.
-Se recomienda fortalecer los monitoreos a los planes de mejoramiento por parte de la segunda línea de defensa para lograr el cumplimiento de las acciones correctivas y de mejora que conforman los planes de mejoramiento, tanto de control interno como de los entes de control.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</si>
</sst>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8" x14ac:knownFonts="1">
    <font>
      <sz val="10"/>
      <color theme="1"/>
      <name val="Calibri"/>
      <scheme val="minor"/>
    </font>
    <font>
      <sz val="10"/>
      <color theme="1"/>
      <name val="Arial"/>
    </font>
    <font>
      <b/>
      <sz val="20"/>
      <color theme="0"/>
      <name val="Arial Narrow"/>
    </font>
    <font>
      <b/>
      <sz val="14"/>
      <color theme="1"/>
      <name val="Arial Narrow"/>
    </font>
    <font>
      <sz val="10"/>
      <name val="Arial"/>
    </font>
    <font>
      <sz val="11"/>
      <color theme="1"/>
      <name val="Arial Narrow"/>
    </font>
    <font>
      <sz val="11"/>
      <color theme="0"/>
      <name val="Arial Narrow"/>
    </font>
    <font>
      <b/>
      <sz val="18"/>
      <color theme="0"/>
      <name val="Arial"/>
      <family val="2"/>
    </font>
    <font>
      <b/>
      <sz val="20"/>
      <color theme="1"/>
      <name val="Arial"/>
    </font>
    <font>
      <sz val="20"/>
      <color rgb="FFFF0000"/>
      <name val="Arial"/>
    </font>
    <font>
      <b/>
      <sz val="12"/>
      <color rgb="FFFF0000"/>
      <name val="Arial"/>
    </font>
    <font>
      <b/>
      <sz val="18"/>
      <color theme="0"/>
      <name val="Arial"/>
    </font>
    <font>
      <b/>
      <sz val="12"/>
      <color theme="1"/>
      <name val="Arial"/>
    </font>
    <font>
      <b/>
      <sz val="10"/>
      <color theme="1"/>
      <name val="Arial"/>
    </font>
    <font>
      <sz val="25"/>
      <color theme="1"/>
      <name val="Arial"/>
    </font>
    <font>
      <sz val="10"/>
      <color theme="1"/>
      <name val="Arial"/>
      <family val="2"/>
    </font>
    <font>
      <b/>
      <sz val="10"/>
      <color theme="1"/>
      <name val="Arial"/>
      <family val="2"/>
    </font>
    <font>
      <b/>
      <sz val="10"/>
      <color rgb="FFFF0000"/>
      <name val="Arial"/>
    </font>
    <font>
      <b/>
      <sz val="12"/>
      <color theme="0"/>
      <name val="Arial"/>
    </font>
    <font>
      <b/>
      <u/>
      <sz val="12"/>
      <color theme="0"/>
      <name val="Arial"/>
    </font>
    <font>
      <sz val="18"/>
      <color theme="1"/>
      <name val="Arial"/>
    </font>
    <font>
      <b/>
      <sz val="16"/>
      <color theme="1"/>
      <name val="Arial"/>
    </font>
    <font>
      <sz val="9"/>
      <color theme="1"/>
      <name val="Arial"/>
      <family val="2"/>
    </font>
    <font>
      <b/>
      <sz val="9"/>
      <color theme="1"/>
      <name val="Arial"/>
      <family val="2"/>
    </font>
    <font>
      <sz val="9"/>
      <color theme="1"/>
      <name val="Arial"/>
    </font>
    <font>
      <b/>
      <sz val="9"/>
      <color theme="1"/>
      <name val="Arial"/>
    </font>
    <font>
      <b/>
      <sz val="7"/>
      <color theme="1"/>
      <name val="Arial"/>
    </font>
    <font>
      <b/>
      <i/>
      <sz val="10"/>
      <color theme="1"/>
      <name val="Arial"/>
    </font>
  </fonts>
  <fills count="11">
    <fill>
      <patternFill patternType="none"/>
    </fill>
    <fill>
      <patternFill patternType="gray125"/>
    </fill>
    <fill>
      <patternFill patternType="solid">
        <fgColor theme="0"/>
        <bgColor theme="0"/>
      </patternFill>
    </fill>
    <fill>
      <patternFill patternType="solid">
        <fgColor rgb="FF548DD4"/>
        <bgColor rgb="FF548DD4"/>
      </patternFill>
    </fill>
    <fill>
      <patternFill patternType="solid">
        <fgColor rgb="FF366092"/>
        <bgColor rgb="FF366092"/>
      </patternFill>
    </fill>
    <fill>
      <patternFill patternType="solid">
        <fgColor rgb="FFFFCC00"/>
        <bgColor rgb="FFFFCC00"/>
      </patternFill>
    </fill>
    <fill>
      <patternFill patternType="solid">
        <fgColor rgb="FF00B050"/>
        <bgColor rgb="FF00B050"/>
      </patternFill>
    </fill>
    <fill>
      <patternFill patternType="solid">
        <fgColor rgb="FFFDE9D9"/>
        <bgColor rgb="FFFDE9D9"/>
      </patternFill>
    </fill>
    <fill>
      <patternFill patternType="solid">
        <fgColor rgb="FF83A343"/>
        <bgColor rgb="FF83A343"/>
      </patternFill>
    </fill>
    <fill>
      <patternFill patternType="solid">
        <fgColor rgb="FF5F497A"/>
        <bgColor rgb="FF5F497A"/>
      </patternFill>
    </fill>
    <fill>
      <patternFill patternType="solid">
        <fgColor rgb="FF4F6128"/>
        <bgColor rgb="FF4F6128"/>
      </patternFill>
    </fill>
  </fills>
  <borders count="41">
    <border>
      <left/>
      <right/>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s>
  <cellStyleXfs count="1">
    <xf numFmtId="0" fontId="0" fillId="0" borderId="0"/>
  </cellStyleXfs>
  <cellXfs count="91">
    <xf numFmtId="0" fontId="0" fillId="0" borderId="0" xfId="0"/>
    <xf numFmtId="0" fontId="1" fillId="2" borderId="0" xfId="0" applyFont="1" applyFill="1"/>
    <xf numFmtId="0" fontId="1" fillId="2" borderId="1" xfId="0" applyFont="1" applyFill="1" applyBorder="1"/>
    <xf numFmtId="0" fontId="1" fillId="2" borderId="2" xfId="0" applyFont="1" applyFill="1" applyBorder="1"/>
    <xf numFmtId="0" fontId="1" fillId="2" borderId="3" xfId="0" applyFont="1" applyFill="1" applyBorder="1"/>
    <xf numFmtId="0" fontId="1" fillId="2" borderId="4" xfId="0" applyFont="1" applyFill="1" applyBorder="1"/>
    <xf numFmtId="0" fontId="5" fillId="2" borderId="0" xfId="0" applyFont="1" applyFill="1" applyAlignment="1">
      <alignment horizontal="center"/>
    </xf>
    <xf numFmtId="0" fontId="1" fillId="2" borderId="9" xfId="0" applyFont="1" applyFill="1" applyBorder="1"/>
    <xf numFmtId="0" fontId="2" fillId="3" borderId="14" xfId="0" applyFont="1" applyFill="1" applyBorder="1" applyAlignment="1">
      <alignment horizontal="center" vertical="center"/>
    </xf>
    <xf numFmtId="164" fontId="5" fillId="2" borderId="0" xfId="0" applyNumberFormat="1" applyFont="1" applyFill="1" applyAlignment="1">
      <alignment horizontal="center"/>
    </xf>
    <xf numFmtId="0" fontId="6" fillId="2" borderId="0" xfId="0" applyFont="1" applyFill="1" applyAlignment="1">
      <alignment vertical="center"/>
    </xf>
    <xf numFmtId="9" fontId="8" fillId="3" borderId="21" xfId="0" applyNumberFormat="1" applyFont="1" applyFill="1" applyBorder="1" applyAlignment="1">
      <alignment horizontal="center" vertical="center"/>
    </xf>
    <xf numFmtId="0" fontId="9" fillId="2" borderId="0" xfId="0" applyFont="1" applyFill="1" applyAlignment="1">
      <alignment horizontal="center" vertical="center"/>
    </xf>
    <xf numFmtId="0" fontId="10" fillId="2" borderId="0" xfId="0" applyFont="1" applyFill="1"/>
    <xf numFmtId="0" fontId="11" fillId="2" borderId="0" xfId="0" applyFont="1" applyFill="1" applyAlignment="1">
      <alignment horizontal="center" vertical="center"/>
    </xf>
    <xf numFmtId="0" fontId="12" fillId="2" borderId="7" xfId="0" applyFont="1" applyFill="1" applyBorder="1" applyAlignment="1">
      <alignment horizontal="center" vertical="center"/>
    </xf>
    <xf numFmtId="0" fontId="12" fillId="2" borderId="0" xfId="0" applyFont="1" applyFill="1" applyAlignment="1">
      <alignment horizontal="center" vertical="center"/>
    </xf>
    <xf numFmtId="49" fontId="14" fillId="2" borderId="27" xfId="0" applyNumberFormat="1" applyFont="1" applyFill="1" applyBorder="1" applyAlignment="1">
      <alignment horizontal="center" vertical="center" wrapText="1"/>
    </xf>
    <xf numFmtId="49" fontId="1" fillId="2" borderId="0" xfId="0" applyNumberFormat="1" applyFont="1" applyFill="1" applyAlignment="1">
      <alignment horizontal="left" vertical="top" wrapText="1"/>
    </xf>
    <xf numFmtId="0" fontId="17" fillId="2" borderId="0" xfId="0" applyFont="1" applyFill="1" applyAlignment="1">
      <alignment wrapText="1"/>
    </xf>
    <xf numFmtId="0" fontId="11" fillId="4" borderId="33" xfId="0" applyFont="1" applyFill="1" applyBorder="1" applyAlignment="1">
      <alignment horizontal="center" vertical="center" wrapText="1"/>
    </xf>
    <xf numFmtId="0" fontId="12" fillId="0" borderId="0" xfId="0" applyFont="1" applyAlignment="1">
      <alignment horizontal="center" vertical="center" wrapText="1"/>
    </xf>
    <xf numFmtId="0" fontId="18" fillId="4" borderId="33"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0" fillId="2" borderId="0" xfId="0" applyFont="1" applyFill="1" applyAlignment="1">
      <alignment horizontal="center" vertical="center" wrapText="1"/>
    </xf>
    <xf numFmtId="0" fontId="18" fillId="3" borderId="34" xfId="0" applyFont="1" applyFill="1" applyBorder="1" applyAlignment="1">
      <alignment horizontal="center" vertical="center" wrapText="1"/>
    </xf>
    <xf numFmtId="0" fontId="18" fillId="3" borderId="21" xfId="0" applyFont="1" applyFill="1" applyBorder="1" applyAlignment="1">
      <alignment horizontal="center" vertical="center" wrapText="1"/>
    </xf>
    <xf numFmtId="0" fontId="18" fillId="3" borderId="0" xfId="0" applyFont="1" applyFill="1" applyAlignment="1">
      <alignment horizontal="center" vertical="center" wrapText="1"/>
    </xf>
    <xf numFmtId="0" fontId="13" fillId="2" borderId="0" xfId="0" applyFont="1" applyFill="1" applyAlignment="1">
      <alignment wrapText="1"/>
    </xf>
    <xf numFmtId="0" fontId="20" fillId="0" borderId="0" xfId="0" applyFont="1" applyAlignment="1">
      <alignment horizontal="center" wrapText="1"/>
    </xf>
    <xf numFmtId="0" fontId="1" fillId="0" borderId="35" xfId="0" applyFont="1" applyBorder="1"/>
    <xf numFmtId="0" fontId="11" fillId="5" borderId="14" xfId="0" applyFont="1" applyFill="1" applyBorder="1" applyAlignment="1">
      <alignment horizontal="center" vertical="center" wrapText="1"/>
    </xf>
    <xf numFmtId="0" fontId="18" fillId="0" borderId="0" xfId="0" applyFont="1" applyAlignment="1">
      <alignment vertical="center"/>
    </xf>
    <xf numFmtId="0" fontId="12" fillId="0" borderId="14" xfId="0" applyFont="1" applyBorder="1" applyAlignment="1">
      <alignment horizontal="center" vertical="center"/>
    </xf>
    <xf numFmtId="9" fontId="12" fillId="0" borderId="0" xfId="0" applyNumberFormat="1" applyFont="1" applyAlignment="1">
      <alignment vertical="center"/>
    </xf>
    <xf numFmtId="9" fontId="21" fillId="6" borderId="14" xfId="0" applyNumberFormat="1" applyFont="1" applyFill="1" applyBorder="1" applyAlignment="1">
      <alignment horizontal="center" vertical="center"/>
    </xf>
    <xf numFmtId="0" fontId="22" fillId="7" borderId="36" xfId="0" applyFont="1" applyFill="1" applyBorder="1" applyAlignment="1">
      <alignment horizontal="left" vertical="top" wrapText="1"/>
    </xf>
    <xf numFmtId="0" fontId="12" fillId="0" borderId="0" xfId="0" applyFont="1" applyAlignment="1">
      <alignment vertical="center"/>
    </xf>
    <xf numFmtId="0" fontId="12" fillId="0" borderId="17" xfId="0" applyFont="1" applyBorder="1" applyAlignment="1">
      <alignment vertical="center"/>
    </xf>
    <xf numFmtId="0" fontId="24" fillId="0" borderId="17" xfId="0" applyFont="1" applyBorder="1" applyAlignment="1">
      <alignment horizontal="left" vertical="center" wrapText="1"/>
    </xf>
    <xf numFmtId="0" fontId="12" fillId="0" borderId="0" xfId="0" applyFont="1" applyAlignment="1">
      <alignment horizontal="left" vertical="center"/>
    </xf>
    <xf numFmtId="9" fontId="12" fillId="0" borderId="14" xfId="0" applyNumberFormat="1" applyFont="1" applyBorder="1" applyAlignment="1">
      <alignment horizontal="center" vertical="center"/>
    </xf>
    <xf numFmtId="0" fontId="12" fillId="2" borderId="9" xfId="0" applyFont="1" applyFill="1" applyBorder="1" applyAlignment="1">
      <alignment vertical="center"/>
    </xf>
    <xf numFmtId="0" fontId="12" fillId="2" borderId="0" xfId="0" applyFont="1" applyFill="1" applyAlignment="1">
      <alignment vertical="center"/>
    </xf>
    <xf numFmtId="0" fontId="1" fillId="0" borderId="0" xfId="0" applyFont="1" applyAlignment="1">
      <alignment horizontal="center"/>
    </xf>
    <xf numFmtId="0" fontId="1" fillId="0" borderId="14" xfId="0" applyFont="1" applyBorder="1"/>
    <xf numFmtId="0" fontId="1" fillId="0" borderId="36" xfId="0" applyFont="1" applyBorder="1"/>
    <xf numFmtId="0" fontId="1" fillId="0" borderId="0" xfId="0" applyFont="1" applyAlignment="1">
      <alignment horizontal="left"/>
    </xf>
    <xf numFmtId="0" fontId="1" fillId="0" borderId="14" xfId="0" applyFont="1" applyBorder="1" applyAlignment="1">
      <alignment horizontal="left"/>
    </xf>
    <xf numFmtId="0" fontId="11" fillId="8" borderId="14" xfId="0" applyFont="1" applyFill="1" applyBorder="1" applyAlignment="1">
      <alignment horizontal="center" vertical="center" wrapText="1"/>
    </xf>
    <xf numFmtId="0" fontId="22" fillId="7" borderId="36" xfId="0" applyFont="1" applyFill="1" applyBorder="1" applyAlignment="1">
      <alignment vertical="top" wrapText="1"/>
    </xf>
    <xf numFmtId="0" fontId="1" fillId="0" borderId="17" xfId="0" applyFont="1" applyBorder="1"/>
    <xf numFmtId="0" fontId="1" fillId="0" borderId="17" xfId="0" applyFont="1" applyBorder="1" applyAlignment="1">
      <alignment horizontal="left" vertical="center" wrapText="1"/>
    </xf>
    <xf numFmtId="0" fontId="11" fillId="3" borderId="14" xfId="0" applyFont="1" applyFill="1" applyBorder="1" applyAlignment="1">
      <alignment horizontal="center" vertical="center" wrapText="1"/>
    </xf>
    <xf numFmtId="0" fontId="22" fillId="7" borderId="36" xfId="0" applyFont="1" applyFill="1" applyBorder="1" applyAlignment="1">
      <alignment horizontal="left" vertical="center" wrapText="1"/>
    </xf>
    <xf numFmtId="0" fontId="26" fillId="0" borderId="0" xfId="0" applyFont="1" applyAlignment="1">
      <alignment horizontal="left"/>
    </xf>
    <xf numFmtId="0" fontId="11" fillId="9" borderId="14" xfId="0" applyFont="1" applyFill="1" applyBorder="1" applyAlignment="1">
      <alignment horizontal="center" vertical="center" wrapText="1"/>
    </xf>
    <xf numFmtId="0" fontId="11" fillId="10" borderId="14" xfId="0" applyFont="1" applyFill="1" applyBorder="1" applyAlignment="1">
      <alignment horizontal="center" vertical="center" wrapText="1"/>
    </xf>
    <xf numFmtId="0" fontId="22" fillId="7" borderId="37" xfId="0" applyFont="1" applyFill="1" applyBorder="1" applyAlignment="1">
      <alignment vertical="top" wrapText="1"/>
    </xf>
    <xf numFmtId="0" fontId="18" fillId="2" borderId="0" xfId="0" applyFont="1" applyFill="1" applyAlignment="1">
      <alignment vertical="center"/>
    </xf>
    <xf numFmtId="0" fontId="12" fillId="2" borderId="0" xfId="0" applyFont="1" applyFill="1" applyAlignment="1">
      <alignment horizontal="left" vertical="center"/>
    </xf>
    <xf numFmtId="0" fontId="27" fillId="2" borderId="0" xfId="0" applyFont="1" applyFill="1" applyAlignment="1">
      <alignment vertical="center"/>
    </xf>
    <xf numFmtId="0" fontId="27" fillId="2" borderId="0" xfId="0" applyFont="1" applyFill="1"/>
    <xf numFmtId="0" fontId="1" fillId="2" borderId="38" xfId="0" applyFont="1" applyFill="1" applyBorder="1"/>
    <xf numFmtId="0" fontId="1" fillId="2" borderId="39" xfId="0" applyFont="1" applyFill="1" applyBorder="1"/>
    <xf numFmtId="0" fontId="1" fillId="2" borderId="40" xfId="0" applyFont="1" applyFill="1" applyBorder="1"/>
    <xf numFmtId="49" fontId="16" fillId="2" borderId="25" xfId="0" applyNumberFormat="1" applyFont="1" applyFill="1" applyBorder="1" applyAlignment="1">
      <alignment horizontal="left" vertical="center" wrapText="1"/>
    </xf>
    <xf numFmtId="0" fontId="4" fillId="0" borderId="26" xfId="0" applyFont="1" applyBorder="1"/>
    <xf numFmtId="49" fontId="15" fillId="2" borderId="28" xfId="0" applyNumberFormat="1" applyFont="1" applyFill="1" applyBorder="1" applyAlignment="1">
      <alignment horizontal="left" vertical="center" wrapText="1"/>
    </xf>
    <xf numFmtId="0" fontId="4" fillId="0" borderId="29" xfId="0" applyFont="1" applyBorder="1"/>
    <xf numFmtId="0" fontId="4" fillId="0" borderId="30" xfId="0" applyFont="1" applyBorder="1"/>
    <xf numFmtId="49" fontId="13" fillId="2" borderId="31" xfId="0" applyNumberFormat="1" applyFont="1" applyFill="1" applyBorder="1" applyAlignment="1">
      <alignment horizontal="left" vertical="center" wrapText="1"/>
    </xf>
    <xf numFmtId="0" fontId="4" fillId="0" borderId="32" xfId="0" applyFont="1" applyBorder="1"/>
    <xf numFmtId="0" fontId="2" fillId="3" borderId="5" xfId="0" applyFont="1" applyFill="1" applyBorder="1" applyAlignment="1">
      <alignment horizontal="center" vertical="center" wrapText="1"/>
    </xf>
    <xf numFmtId="0" fontId="4" fillId="0" borderId="10" xfId="0" applyFont="1" applyBorder="1"/>
    <xf numFmtId="0" fontId="3" fillId="2" borderId="6" xfId="0" applyFont="1" applyFill="1" applyBorder="1" applyAlignment="1">
      <alignment horizontal="center" vertical="center"/>
    </xf>
    <xf numFmtId="0" fontId="4" fillId="0" borderId="7" xfId="0" applyFont="1" applyBorder="1"/>
    <xf numFmtId="0" fontId="4" fillId="0" borderId="8" xfId="0" applyFont="1" applyBorder="1"/>
    <xf numFmtId="0" fontId="4" fillId="0" borderId="11" xfId="0" applyFont="1" applyBorder="1"/>
    <xf numFmtId="0" fontId="4" fillId="0" borderId="12" xfId="0" applyFont="1" applyBorder="1"/>
    <xf numFmtId="0" fontId="4" fillId="0" borderId="13" xfId="0" applyFont="1" applyBorder="1"/>
    <xf numFmtId="164" fontId="3" fillId="2" borderId="15" xfId="0" applyNumberFormat="1" applyFont="1" applyFill="1" applyBorder="1" applyAlignment="1">
      <alignment horizontal="center" vertical="center" wrapText="1"/>
    </xf>
    <xf numFmtId="0" fontId="4" fillId="0" borderId="16" xfId="0" applyFont="1" applyBorder="1"/>
    <xf numFmtId="0" fontId="4" fillId="0" borderId="17" xfId="0" applyFont="1" applyBorder="1"/>
    <xf numFmtId="0" fontId="7" fillId="3" borderId="18" xfId="0" applyFont="1" applyFill="1" applyBorder="1" applyAlignment="1">
      <alignment horizontal="center" vertical="center" wrapText="1"/>
    </xf>
    <xf numFmtId="0" fontId="4" fillId="0" borderId="19" xfId="0" applyFont="1" applyBorder="1"/>
    <xf numFmtId="0" fontId="4" fillId="0" borderId="20" xfId="0" applyFont="1" applyBorder="1"/>
    <xf numFmtId="0" fontId="11" fillId="3" borderId="22" xfId="0" applyFont="1" applyFill="1" applyBorder="1" applyAlignment="1">
      <alignment horizontal="center" vertical="center"/>
    </xf>
    <xf numFmtId="0" fontId="4" fillId="0" borderId="23" xfId="0" applyFont="1" applyBorder="1"/>
    <xf numFmtId="0" fontId="4" fillId="0" borderId="24" xfId="0" applyFont="1" applyBorder="1"/>
    <xf numFmtId="49" fontId="13" fillId="2" borderId="25" xfId="0" applyNumberFormat="1" applyFont="1" applyFill="1" applyBorder="1" applyAlignment="1">
      <alignment horizontal="left" vertical="center" wrapText="1"/>
    </xf>
  </cellXfs>
  <cellStyles count="1">
    <cellStyle name="Normal" xfId="0" builtinId="0"/>
  </cellStyles>
  <dxfs count="22">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2231231</xdr:colOff>
      <xdr:row>6</xdr:row>
      <xdr:rowOff>85725</xdr:rowOff>
    </xdr:from>
    <xdr:ext cx="5248275" cy="2390775"/>
    <xdr:pic>
      <xdr:nvPicPr>
        <xdr:cNvPr id="2" name="image1.png">
          <a:extLst>
            <a:ext uri="{FF2B5EF4-FFF2-40B4-BE49-F238E27FC236}">
              <a16:creationId xmlns:a16="http://schemas.microsoft.com/office/drawing/2014/main" id="{210896A8-86B6-4155-896F-306717CC8B10}"/>
            </a:ext>
          </a:extLst>
        </xdr:cNvPr>
        <xdr:cNvPicPr preferRelativeResize="0"/>
      </xdr:nvPicPr>
      <xdr:blipFill>
        <a:blip xmlns:r="http://schemas.openxmlformats.org/officeDocument/2006/relationships" r:embed="rId1" cstate="print"/>
        <a:stretch>
          <a:fillRect/>
        </a:stretch>
      </xdr:blipFill>
      <xdr:spPr>
        <a:xfrm>
          <a:off x="2671762" y="2443163"/>
          <a:ext cx="5248275" cy="23907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X:\VIGENCIA%202022\5.%20EVALUACI&#211;N_Y_SEGUIMIENTO\INFORMES%20DE%20LEY\INFORME%20SEMESTRAL%20SCI\II%20semestre%202022\ARCHIVOS_DILIGENCIADOS_&#193;REAS\Formato-informe-sci-parametrizado-final_II_Semestre%202022_Final.xlsx" TargetMode="External"/><Relationship Id="rId1" Type="http://schemas.openxmlformats.org/officeDocument/2006/relationships/externalLinkPath" Target="/VIGENCIA%202022/5.%20EVALUACI&#211;N_Y_SEGUIMIENTO/INFORMES%20DE%20LEY/INFORME%20SEMESTRAL%20SCI/II%20semestre%202022/ARCHIVOS_DILIGENCIADOS_&#193;REAS/Formato-informe-sci-parametrizado-final_II_Semestre%202022_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0.95833333333333337</v>
          </cell>
        </row>
        <row r="26">
          <cell r="N26">
            <v>1</v>
          </cell>
        </row>
        <row r="43">
          <cell r="N43">
            <v>0.79166666666666663</v>
          </cell>
        </row>
        <row r="55">
          <cell r="N55">
            <v>1</v>
          </cell>
        </row>
        <row r="69">
          <cell r="N69">
            <v>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0556B-CC15-4DA3-8019-F0092FEDCF63}">
  <dimension ref="A1:Z1000"/>
  <sheetViews>
    <sheetView tabSelected="1" zoomScale="80" zoomScaleNormal="80" workbookViewId="0">
      <selection activeCell="F19" sqref="F19:M19"/>
    </sheetView>
  </sheetViews>
  <sheetFormatPr baseColWidth="10" defaultColWidth="12.5703125" defaultRowHeight="15" customHeight="1" x14ac:dyDescent="0.2"/>
  <cols>
    <col min="1" max="1" width="3.140625" customWidth="1"/>
    <col min="2" max="2" width="3.42578125" customWidth="1"/>
    <col min="3" max="3" width="35.5703125" customWidth="1"/>
    <col min="4" max="4" width="2.5703125" customWidth="1"/>
    <col min="5" max="5" width="38.7109375" customWidth="1"/>
    <col min="6" max="6" width="10.85546875" customWidth="1"/>
    <col min="7" max="7" width="23.42578125" customWidth="1"/>
    <col min="8" max="8" width="7.5703125" customWidth="1"/>
    <col min="9" max="9" width="255.5703125" customWidth="1"/>
    <col min="10" max="10" width="5.85546875" customWidth="1"/>
    <col min="11" max="11" width="28.140625" customWidth="1"/>
    <col min="12" max="12" width="4.28515625" customWidth="1"/>
    <col min="13" max="13" width="169.85546875" customWidth="1"/>
    <col min="14" max="14" width="5.85546875" customWidth="1"/>
    <col min="15" max="15" width="24.85546875" customWidth="1"/>
    <col min="16" max="16" width="7" customWidth="1"/>
    <col min="17" max="26" width="11.42578125" customWidth="1"/>
  </cols>
  <sheetData>
    <row r="1" spans="1:26" ht="12.75" customHeight="1" thickBot="1" x14ac:dyDescent="0.25">
      <c r="A1" s="1"/>
      <c r="B1" s="1"/>
      <c r="C1" s="1"/>
      <c r="D1" s="1"/>
      <c r="E1" s="1"/>
      <c r="F1" s="1"/>
      <c r="G1" s="1"/>
      <c r="H1" s="1"/>
      <c r="I1" s="1"/>
      <c r="J1" s="1"/>
      <c r="K1" s="1"/>
      <c r="L1" s="1"/>
      <c r="M1" s="1"/>
      <c r="N1" s="1"/>
      <c r="O1" s="1"/>
      <c r="P1" s="1"/>
      <c r="Q1" s="1"/>
      <c r="R1" s="1"/>
      <c r="S1" s="1"/>
      <c r="T1" s="1"/>
      <c r="U1" s="1"/>
      <c r="V1" s="1"/>
      <c r="W1" s="1"/>
      <c r="X1" s="1"/>
      <c r="Y1" s="1"/>
      <c r="Z1" s="1"/>
    </row>
    <row r="2" spans="1:26" ht="18" customHeight="1" thickTop="1" x14ac:dyDescent="0.2">
      <c r="A2" s="1"/>
      <c r="B2" s="2"/>
      <c r="C2" s="3"/>
      <c r="D2" s="3"/>
      <c r="E2" s="3"/>
      <c r="F2" s="3"/>
      <c r="G2" s="3"/>
      <c r="H2" s="3"/>
      <c r="I2" s="3"/>
      <c r="J2" s="3"/>
      <c r="K2" s="3"/>
      <c r="L2" s="3"/>
      <c r="M2" s="3"/>
      <c r="N2" s="3"/>
      <c r="O2" s="3"/>
      <c r="P2" s="4"/>
      <c r="Q2" s="1"/>
      <c r="R2" s="1"/>
      <c r="S2" s="1"/>
      <c r="T2" s="1"/>
      <c r="U2" s="1"/>
      <c r="V2" s="1"/>
      <c r="W2" s="1"/>
      <c r="X2" s="1"/>
      <c r="Y2" s="1"/>
      <c r="Z2" s="1"/>
    </row>
    <row r="3" spans="1:26" ht="18" customHeight="1" x14ac:dyDescent="0.3">
      <c r="A3" s="1"/>
      <c r="B3" s="5"/>
      <c r="C3" s="1"/>
      <c r="D3" s="1"/>
      <c r="E3" s="73" t="s">
        <v>0</v>
      </c>
      <c r="F3" s="75" t="s">
        <v>1</v>
      </c>
      <c r="G3" s="76"/>
      <c r="H3" s="76"/>
      <c r="I3" s="76"/>
      <c r="J3" s="76"/>
      <c r="K3" s="76"/>
      <c r="L3" s="76"/>
      <c r="M3" s="77"/>
      <c r="N3" s="6"/>
      <c r="O3" s="6"/>
      <c r="P3" s="7"/>
      <c r="Q3" s="1"/>
      <c r="R3" s="1"/>
      <c r="S3" s="1"/>
      <c r="T3" s="1"/>
      <c r="U3" s="1"/>
      <c r="V3" s="1"/>
      <c r="W3" s="1"/>
      <c r="X3" s="1"/>
      <c r="Y3" s="1"/>
      <c r="Z3" s="1"/>
    </row>
    <row r="4" spans="1:26" ht="54" customHeight="1" x14ac:dyDescent="0.3">
      <c r="A4" s="1"/>
      <c r="B4" s="5"/>
      <c r="C4" s="1"/>
      <c r="D4" s="1"/>
      <c r="E4" s="74"/>
      <c r="F4" s="78"/>
      <c r="G4" s="79"/>
      <c r="H4" s="79"/>
      <c r="I4" s="79"/>
      <c r="J4" s="79"/>
      <c r="K4" s="79"/>
      <c r="L4" s="79"/>
      <c r="M4" s="80"/>
      <c r="N4" s="6"/>
      <c r="O4" s="6"/>
      <c r="P4" s="7"/>
      <c r="Q4" s="1"/>
      <c r="R4" s="1"/>
      <c r="S4" s="1"/>
      <c r="T4" s="1"/>
      <c r="U4" s="1"/>
      <c r="V4" s="1"/>
      <c r="W4" s="1"/>
      <c r="X4" s="1"/>
      <c r="Y4" s="1"/>
      <c r="Z4" s="1"/>
    </row>
    <row r="5" spans="1:26" ht="64.5" customHeight="1" x14ac:dyDescent="0.3">
      <c r="A5" s="1"/>
      <c r="B5" s="5"/>
      <c r="C5" s="1"/>
      <c r="D5" s="1"/>
      <c r="E5" s="8" t="s">
        <v>2</v>
      </c>
      <c r="F5" s="81" t="s">
        <v>3</v>
      </c>
      <c r="G5" s="82"/>
      <c r="H5" s="82"/>
      <c r="I5" s="82"/>
      <c r="J5" s="82"/>
      <c r="K5" s="82"/>
      <c r="L5" s="82"/>
      <c r="M5" s="83"/>
      <c r="N5" s="9"/>
      <c r="O5" s="9"/>
      <c r="P5" s="7"/>
      <c r="Q5" s="1"/>
      <c r="R5" s="1"/>
      <c r="S5" s="1"/>
      <c r="T5" s="1"/>
      <c r="U5" s="1"/>
      <c r="V5" s="1"/>
      <c r="W5" s="1"/>
      <c r="X5" s="1"/>
      <c r="Y5" s="1"/>
      <c r="Z5" s="1"/>
    </row>
    <row r="6" spans="1:26" ht="18" customHeight="1" thickBot="1" x14ac:dyDescent="0.35">
      <c r="A6" s="1"/>
      <c r="B6" s="5"/>
      <c r="C6" s="1"/>
      <c r="D6" s="1"/>
      <c r="E6" s="10"/>
      <c r="F6" s="9"/>
      <c r="G6" s="9"/>
      <c r="H6" s="9"/>
      <c r="I6" s="9"/>
      <c r="J6" s="9"/>
      <c r="K6" s="9"/>
      <c r="L6" s="9"/>
      <c r="M6" s="1"/>
      <c r="N6" s="1"/>
      <c r="O6" s="1"/>
      <c r="P6" s="7"/>
      <c r="Q6" s="1"/>
      <c r="R6" s="1"/>
      <c r="S6" s="1"/>
      <c r="T6" s="1"/>
      <c r="U6" s="1"/>
      <c r="V6" s="1"/>
      <c r="W6" s="1"/>
      <c r="X6" s="1"/>
      <c r="Y6" s="1"/>
      <c r="Z6" s="1"/>
    </row>
    <row r="7" spans="1:26" ht="93" customHeight="1" thickBot="1" x14ac:dyDescent="0.25">
      <c r="A7" s="1"/>
      <c r="B7" s="5"/>
      <c r="C7" s="1"/>
      <c r="D7" s="1"/>
      <c r="E7" s="1"/>
      <c r="F7" s="1"/>
      <c r="G7" s="1"/>
      <c r="H7" s="1"/>
      <c r="I7" s="84" t="s">
        <v>4</v>
      </c>
      <c r="J7" s="85"/>
      <c r="K7" s="86"/>
      <c r="L7" s="1"/>
      <c r="M7" s="11">
        <f>+AVERAGE(G25,G27,G29,G31,G33)</f>
        <v>0.95</v>
      </c>
      <c r="N7" s="12"/>
      <c r="O7" s="12"/>
      <c r="P7" s="7"/>
      <c r="Q7" s="1"/>
      <c r="R7" s="1"/>
      <c r="S7" s="1"/>
      <c r="T7" s="1"/>
      <c r="U7" s="1"/>
      <c r="V7" s="1"/>
      <c r="W7" s="1"/>
      <c r="X7" s="1"/>
      <c r="Y7" s="1"/>
      <c r="Z7" s="1"/>
    </row>
    <row r="8" spans="1:26" ht="18" customHeight="1" x14ac:dyDescent="0.25">
      <c r="A8" s="1"/>
      <c r="B8" s="5"/>
      <c r="C8" s="1"/>
      <c r="D8" s="1"/>
      <c r="E8" s="1"/>
      <c r="F8" s="1"/>
      <c r="G8" s="1"/>
      <c r="H8" s="1"/>
      <c r="I8" s="1"/>
      <c r="J8" s="1"/>
      <c r="K8" s="1"/>
      <c r="L8" s="1"/>
      <c r="M8" s="13"/>
      <c r="N8" s="13"/>
      <c r="O8" s="13"/>
      <c r="P8" s="7"/>
      <c r="Q8" s="1"/>
      <c r="R8" s="1"/>
      <c r="S8" s="1"/>
      <c r="T8" s="1"/>
      <c r="U8" s="1"/>
      <c r="V8" s="1"/>
      <c r="W8" s="1"/>
      <c r="X8" s="1"/>
      <c r="Y8" s="1"/>
      <c r="Z8" s="1"/>
    </row>
    <row r="9" spans="1:26" ht="18" customHeight="1" x14ac:dyDescent="0.2">
      <c r="A9" s="1"/>
      <c r="B9" s="5"/>
      <c r="C9" s="1"/>
      <c r="D9" s="1"/>
      <c r="E9" s="1"/>
      <c r="F9" s="1"/>
      <c r="G9" s="1"/>
      <c r="H9" s="1"/>
      <c r="I9" s="1"/>
      <c r="J9" s="1"/>
      <c r="K9" s="1"/>
      <c r="L9" s="1"/>
      <c r="M9" s="1"/>
      <c r="N9" s="1"/>
      <c r="O9" s="1"/>
      <c r="P9" s="7"/>
      <c r="Q9" s="1"/>
      <c r="R9" s="1"/>
      <c r="S9" s="1"/>
      <c r="T9" s="1"/>
      <c r="U9" s="1"/>
      <c r="V9" s="1"/>
      <c r="W9" s="1"/>
      <c r="X9" s="1"/>
      <c r="Y9" s="1"/>
      <c r="Z9" s="1"/>
    </row>
    <row r="10" spans="1:26" ht="12.75" customHeight="1" x14ac:dyDescent="0.2">
      <c r="A10" s="1"/>
      <c r="B10" s="5"/>
      <c r="C10" s="1"/>
      <c r="D10" s="1"/>
      <c r="E10" s="1"/>
      <c r="F10" s="1"/>
      <c r="G10" s="1"/>
      <c r="H10" s="1"/>
      <c r="I10" s="1"/>
      <c r="J10" s="1"/>
      <c r="K10" s="1"/>
      <c r="L10" s="1"/>
      <c r="M10" s="1"/>
      <c r="N10" s="1"/>
      <c r="O10" s="1"/>
      <c r="P10" s="7"/>
      <c r="Q10" s="1"/>
      <c r="R10" s="1"/>
      <c r="S10" s="1"/>
      <c r="T10" s="1"/>
      <c r="U10" s="1"/>
      <c r="V10" s="1"/>
      <c r="W10" s="1"/>
      <c r="X10" s="1"/>
      <c r="Y10" s="1"/>
      <c r="Z10" s="1"/>
    </row>
    <row r="11" spans="1:26" ht="12.75" customHeight="1" x14ac:dyDescent="0.2">
      <c r="A11" s="1"/>
      <c r="B11" s="5"/>
      <c r="C11" s="1"/>
      <c r="D11" s="1"/>
      <c r="E11" s="1"/>
      <c r="F11" s="1"/>
      <c r="G11" s="1"/>
      <c r="H11" s="1"/>
      <c r="I11" s="1"/>
      <c r="J11" s="1"/>
      <c r="K11" s="1"/>
      <c r="L11" s="1"/>
      <c r="M11" s="1"/>
      <c r="N11" s="1"/>
      <c r="O11" s="1"/>
      <c r="P11" s="7"/>
      <c r="Q11" s="1"/>
      <c r="R11" s="1"/>
      <c r="S11" s="1"/>
      <c r="T11" s="1"/>
      <c r="U11" s="1"/>
      <c r="V11" s="1"/>
      <c r="W11" s="1"/>
      <c r="X11" s="1"/>
      <c r="Y11" s="1"/>
      <c r="Z11" s="1"/>
    </row>
    <row r="12" spans="1:26" ht="12.75" customHeight="1" x14ac:dyDescent="0.2">
      <c r="A12" s="1"/>
      <c r="B12" s="5"/>
      <c r="C12" s="1"/>
      <c r="D12" s="1"/>
      <c r="E12" s="1"/>
      <c r="F12" s="1"/>
      <c r="G12" s="1"/>
      <c r="H12" s="1"/>
      <c r="I12" s="1"/>
      <c r="J12" s="1"/>
      <c r="K12" s="1"/>
      <c r="L12" s="1"/>
      <c r="M12" s="1"/>
      <c r="N12" s="1"/>
      <c r="O12" s="1"/>
      <c r="P12" s="7"/>
      <c r="Q12" s="1"/>
      <c r="R12" s="1"/>
      <c r="S12" s="1"/>
      <c r="T12" s="1"/>
      <c r="U12" s="1"/>
      <c r="V12" s="1"/>
      <c r="W12" s="1"/>
      <c r="X12" s="1"/>
      <c r="Y12" s="1"/>
      <c r="Z12" s="1"/>
    </row>
    <row r="13" spans="1:26" ht="12.75" customHeight="1" x14ac:dyDescent="0.2">
      <c r="A13" s="1"/>
      <c r="B13" s="5"/>
      <c r="C13" s="1"/>
      <c r="D13" s="1"/>
      <c r="E13" s="1"/>
      <c r="F13" s="1"/>
      <c r="G13" s="1"/>
      <c r="H13" s="1"/>
      <c r="I13" s="1"/>
      <c r="J13" s="1"/>
      <c r="K13" s="1"/>
      <c r="L13" s="1"/>
      <c r="M13" s="1"/>
      <c r="N13" s="1"/>
      <c r="O13" s="1"/>
      <c r="P13" s="7"/>
      <c r="Q13" s="1"/>
      <c r="R13" s="1"/>
      <c r="S13" s="1"/>
      <c r="T13" s="1"/>
      <c r="U13" s="1"/>
      <c r="V13" s="1"/>
      <c r="W13" s="1"/>
      <c r="X13" s="1"/>
      <c r="Y13" s="1"/>
      <c r="Z13" s="1"/>
    </row>
    <row r="14" spans="1:26" ht="12.75" customHeight="1" x14ac:dyDescent="0.2">
      <c r="A14" s="1"/>
      <c r="B14" s="5"/>
      <c r="C14" s="1"/>
      <c r="D14" s="1"/>
      <c r="E14" s="1"/>
      <c r="F14" s="1"/>
      <c r="G14" s="1"/>
      <c r="H14" s="1"/>
      <c r="I14" s="1"/>
      <c r="J14" s="1"/>
      <c r="K14" s="1"/>
      <c r="L14" s="1"/>
      <c r="M14" s="1"/>
      <c r="N14" s="1"/>
      <c r="O14" s="1"/>
      <c r="P14" s="7"/>
      <c r="Q14" s="1"/>
      <c r="R14" s="1"/>
      <c r="S14" s="1"/>
      <c r="T14" s="1"/>
      <c r="U14" s="1"/>
      <c r="V14" s="1"/>
      <c r="W14" s="1"/>
      <c r="X14" s="1"/>
      <c r="Y14" s="1"/>
      <c r="Z14" s="1"/>
    </row>
    <row r="15" spans="1:26" ht="12.75" customHeight="1" x14ac:dyDescent="0.2">
      <c r="A15" s="1"/>
      <c r="B15" s="5"/>
      <c r="C15" s="1"/>
      <c r="D15" s="1"/>
      <c r="E15" s="1"/>
      <c r="F15" s="1"/>
      <c r="G15" s="1"/>
      <c r="H15" s="1"/>
      <c r="I15" s="1"/>
      <c r="J15" s="1"/>
      <c r="K15" s="1"/>
      <c r="L15" s="1"/>
      <c r="M15" s="1"/>
      <c r="N15" s="1"/>
      <c r="O15" s="1"/>
      <c r="P15" s="7"/>
      <c r="Q15" s="1"/>
      <c r="R15" s="1"/>
      <c r="S15" s="1"/>
      <c r="T15" s="1"/>
      <c r="U15" s="1"/>
      <c r="V15" s="1"/>
      <c r="W15" s="1"/>
      <c r="X15" s="1"/>
      <c r="Y15" s="1"/>
      <c r="Z15" s="1"/>
    </row>
    <row r="16" spans="1:26" ht="12.75" customHeight="1" x14ac:dyDescent="0.2">
      <c r="A16" s="1"/>
      <c r="B16" s="5"/>
      <c r="C16" s="1"/>
      <c r="D16" s="1"/>
      <c r="E16" s="1"/>
      <c r="F16" s="1"/>
      <c r="G16" s="1"/>
      <c r="H16" s="1"/>
      <c r="I16" s="1"/>
      <c r="J16" s="1"/>
      <c r="K16" s="1"/>
      <c r="L16" s="1"/>
      <c r="M16" s="1"/>
      <c r="N16" s="1"/>
      <c r="O16" s="1"/>
      <c r="P16" s="7"/>
      <c r="Q16" s="1"/>
      <c r="R16" s="1"/>
      <c r="S16" s="1"/>
      <c r="T16" s="1"/>
      <c r="U16" s="1"/>
      <c r="V16" s="1"/>
      <c r="W16" s="1"/>
      <c r="X16" s="1"/>
      <c r="Y16" s="1"/>
      <c r="Z16" s="1"/>
    </row>
    <row r="17" spans="1:26" ht="21" customHeight="1" x14ac:dyDescent="0.2">
      <c r="A17" s="1"/>
      <c r="B17" s="5"/>
      <c r="C17" s="87" t="s">
        <v>5</v>
      </c>
      <c r="D17" s="88"/>
      <c r="E17" s="88"/>
      <c r="F17" s="88"/>
      <c r="G17" s="88"/>
      <c r="H17" s="88"/>
      <c r="I17" s="88"/>
      <c r="J17" s="88"/>
      <c r="K17" s="88"/>
      <c r="L17" s="88"/>
      <c r="M17" s="89"/>
      <c r="N17" s="14"/>
      <c r="O17" s="14"/>
      <c r="P17" s="7"/>
      <c r="Q17" s="1"/>
      <c r="R17" s="1"/>
      <c r="S17" s="1"/>
      <c r="T17" s="1"/>
      <c r="U17" s="1"/>
      <c r="V17" s="1"/>
      <c r="W17" s="1"/>
      <c r="X17" s="1"/>
      <c r="Y17" s="1"/>
      <c r="Z17" s="1"/>
    </row>
    <row r="18" spans="1:26" ht="15.75" customHeight="1" x14ac:dyDescent="0.2">
      <c r="A18" s="1"/>
      <c r="B18" s="5"/>
      <c r="C18" s="15"/>
      <c r="D18" s="15"/>
      <c r="E18" s="15"/>
      <c r="F18" s="15"/>
      <c r="G18" s="15"/>
      <c r="H18" s="15"/>
      <c r="I18" s="15"/>
      <c r="J18" s="15"/>
      <c r="K18" s="15"/>
      <c r="L18" s="15"/>
      <c r="M18" s="15"/>
      <c r="N18" s="16"/>
      <c r="O18" s="16"/>
      <c r="P18" s="7"/>
      <c r="Q18" s="1"/>
      <c r="R18" s="1"/>
      <c r="S18" s="1"/>
      <c r="T18" s="1"/>
      <c r="U18" s="1"/>
      <c r="V18" s="1"/>
      <c r="W18" s="1"/>
      <c r="X18" s="1"/>
      <c r="Y18" s="1"/>
      <c r="Z18" s="1"/>
    </row>
    <row r="19" spans="1:26" ht="98.25" customHeight="1" x14ac:dyDescent="0.2">
      <c r="A19" s="1"/>
      <c r="B19" s="5"/>
      <c r="C19" s="90" t="s">
        <v>6</v>
      </c>
      <c r="D19" s="67"/>
      <c r="E19" s="17" t="s">
        <v>7</v>
      </c>
      <c r="F19" s="68" t="s">
        <v>8</v>
      </c>
      <c r="G19" s="69"/>
      <c r="H19" s="69"/>
      <c r="I19" s="69"/>
      <c r="J19" s="69"/>
      <c r="K19" s="69"/>
      <c r="L19" s="69"/>
      <c r="M19" s="70"/>
      <c r="N19" s="18"/>
      <c r="O19" s="18"/>
      <c r="P19" s="7"/>
      <c r="Q19" s="1"/>
      <c r="R19" s="1"/>
      <c r="S19" s="1"/>
      <c r="T19" s="1"/>
      <c r="U19" s="1"/>
      <c r="V19" s="1"/>
      <c r="W19" s="1"/>
      <c r="X19" s="1"/>
      <c r="Y19" s="1"/>
      <c r="Z19" s="1"/>
    </row>
    <row r="20" spans="1:26" ht="116.25" customHeight="1" x14ac:dyDescent="0.2">
      <c r="A20" s="1"/>
      <c r="B20" s="5"/>
      <c r="C20" s="66" t="s">
        <v>9</v>
      </c>
      <c r="D20" s="67"/>
      <c r="E20" s="17" t="s">
        <v>7</v>
      </c>
      <c r="F20" s="68" t="s">
        <v>10</v>
      </c>
      <c r="G20" s="69"/>
      <c r="H20" s="69"/>
      <c r="I20" s="69"/>
      <c r="J20" s="69"/>
      <c r="K20" s="69"/>
      <c r="L20" s="69"/>
      <c r="M20" s="70"/>
      <c r="N20" s="18"/>
      <c r="O20" s="18"/>
      <c r="P20" s="7"/>
      <c r="Q20" s="1"/>
      <c r="R20" s="1"/>
      <c r="S20" s="1"/>
      <c r="T20" s="1"/>
      <c r="U20" s="1"/>
      <c r="V20" s="1"/>
      <c r="W20" s="1"/>
      <c r="X20" s="1"/>
      <c r="Y20" s="1"/>
      <c r="Z20" s="1"/>
    </row>
    <row r="21" spans="1:26" ht="87" customHeight="1" x14ac:dyDescent="0.2">
      <c r="A21" s="1"/>
      <c r="B21" s="5"/>
      <c r="C21" s="71" t="s">
        <v>11</v>
      </c>
      <c r="D21" s="72"/>
      <c r="E21" s="17" t="s">
        <v>7</v>
      </c>
      <c r="F21" s="68" t="s">
        <v>12</v>
      </c>
      <c r="G21" s="69"/>
      <c r="H21" s="69"/>
      <c r="I21" s="69"/>
      <c r="J21" s="69"/>
      <c r="K21" s="69"/>
      <c r="L21" s="69"/>
      <c r="M21" s="70"/>
      <c r="N21" s="18"/>
      <c r="O21" s="18"/>
      <c r="P21" s="7"/>
      <c r="Q21" s="1"/>
      <c r="R21" s="1"/>
      <c r="S21" s="1"/>
      <c r="T21" s="1"/>
      <c r="U21" s="1"/>
      <c r="V21" s="1"/>
      <c r="W21" s="1"/>
      <c r="X21" s="1"/>
      <c r="Y21" s="1"/>
      <c r="Z21" s="1"/>
    </row>
    <row r="22" spans="1:26" ht="66" customHeight="1" thickBot="1" x14ac:dyDescent="0.25">
      <c r="A22" s="1"/>
      <c r="B22" s="5"/>
      <c r="C22" s="1"/>
      <c r="D22" s="1"/>
      <c r="E22" s="1"/>
      <c r="F22" s="1"/>
      <c r="G22" s="19"/>
      <c r="H22" s="1"/>
      <c r="I22" s="1"/>
      <c r="J22" s="1"/>
      <c r="K22" s="1"/>
      <c r="L22" s="1"/>
      <c r="M22" s="1"/>
      <c r="N22" s="1"/>
      <c r="O22" s="1"/>
      <c r="P22" s="7"/>
      <c r="Q22" s="1"/>
      <c r="R22" s="1"/>
      <c r="S22" s="1"/>
      <c r="T22" s="1"/>
      <c r="U22" s="1"/>
      <c r="V22" s="1"/>
      <c r="W22" s="1"/>
      <c r="X22" s="1"/>
      <c r="Y22" s="1"/>
      <c r="Z22" s="1"/>
    </row>
    <row r="23" spans="1:26" ht="102.75" customHeight="1" thickBot="1" x14ac:dyDescent="0.25">
      <c r="A23" s="1"/>
      <c r="B23" s="5"/>
      <c r="C23" s="20" t="s">
        <v>13</v>
      </c>
      <c r="D23" s="21"/>
      <c r="E23" s="22" t="s">
        <v>14</v>
      </c>
      <c r="F23" s="21"/>
      <c r="G23" s="22" t="s">
        <v>15</v>
      </c>
      <c r="H23" s="21"/>
      <c r="I23" s="23" t="s">
        <v>16</v>
      </c>
      <c r="J23" s="24"/>
      <c r="K23" s="25" t="s">
        <v>17</v>
      </c>
      <c r="L23" s="24"/>
      <c r="M23" s="26" t="s">
        <v>18</v>
      </c>
      <c r="N23" s="24"/>
      <c r="O23" s="27" t="s">
        <v>19</v>
      </c>
      <c r="P23" s="7"/>
      <c r="Q23" s="28"/>
      <c r="R23" s="1"/>
      <c r="S23" s="1"/>
      <c r="T23" s="1"/>
      <c r="U23" s="1"/>
      <c r="V23" s="1"/>
      <c r="W23" s="1"/>
      <c r="X23" s="1"/>
      <c r="Y23" s="1"/>
      <c r="Z23" s="1"/>
    </row>
    <row r="24" spans="1:26" ht="6.75" customHeight="1" x14ac:dyDescent="0.35">
      <c r="A24" s="1"/>
      <c r="B24" s="5"/>
      <c r="C24" s="29"/>
      <c r="I24" s="30"/>
      <c r="K24" s="30"/>
      <c r="P24" s="7"/>
      <c r="Q24" s="1"/>
      <c r="R24" s="1"/>
      <c r="S24" s="1"/>
      <c r="T24" s="1"/>
      <c r="U24" s="1"/>
      <c r="V24" s="1"/>
      <c r="W24" s="1"/>
      <c r="X24" s="1"/>
      <c r="Y24" s="1"/>
      <c r="Z24" s="1"/>
    </row>
    <row r="25" spans="1:26" ht="409.5" x14ac:dyDescent="0.2">
      <c r="A25" s="1"/>
      <c r="B25" s="5"/>
      <c r="C25" s="31" t="s">
        <v>20</v>
      </c>
      <c r="D25" s="32"/>
      <c r="E25" s="33" t="str">
        <f>+IF([23]Hoja1!$N$2&gt;=0.5,"Si","No")</f>
        <v>Si</v>
      </c>
      <c r="F25" s="34"/>
      <c r="G25" s="35">
        <f>+[23]Hoja1!N2</f>
        <v>0.95833333333333337</v>
      </c>
      <c r="H25" s="34"/>
      <c r="I25" s="36" t="s">
        <v>21</v>
      </c>
      <c r="J25" s="37"/>
      <c r="K25" s="35">
        <v>0.94</v>
      </c>
      <c r="L25" s="38"/>
      <c r="M25" s="39" t="s">
        <v>22</v>
      </c>
      <c r="N25" s="40"/>
      <c r="O25" s="41">
        <f>G25-K25</f>
        <v>1.8333333333333424E-2</v>
      </c>
      <c r="P25" s="42"/>
      <c r="Q25" s="43"/>
      <c r="R25" s="43"/>
      <c r="S25" s="43"/>
      <c r="T25" s="43"/>
      <c r="U25" s="43"/>
      <c r="V25" s="43"/>
      <c r="W25" s="1"/>
      <c r="X25" s="1"/>
      <c r="Y25" s="1"/>
      <c r="Z25" s="1"/>
    </row>
    <row r="26" spans="1:26" ht="30" customHeight="1" x14ac:dyDescent="0.35">
      <c r="A26" s="1"/>
      <c r="B26" s="5"/>
      <c r="C26" s="29"/>
      <c r="E26" s="44"/>
      <c r="G26" s="45"/>
      <c r="I26" s="46"/>
      <c r="K26" s="30"/>
      <c r="M26" s="47"/>
      <c r="N26" s="47"/>
      <c r="O26" s="48"/>
      <c r="P26" s="7"/>
      <c r="Q26" s="1"/>
      <c r="R26" s="1"/>
      <c r="S26" s="1"/>
      <c r="T26" s="1"/>
      <c r="U26" s="1"/>
      <c r="V26" s="1"/>
      <c r="W26" s="1"/>
      <c r="X26" s="1"/>
      <c r="Y26" s="1"/>
      <c r="Z26" s="1"/>
    </row>
    <row r="27" spans="1:26" ht="368.25" customHeight="1" x14ac:dyDescent="0.2">
      <c r="A27" s="1"/>
      <c r="B27" s="5"/>
      <c r="C27" s="49" t="s">
        <v>23</v>
      </c>
      <c r="D27" s="32"/>
      <c r="E27" s="33" t="str">
        <f>+IF([23]Hoja1!$N$26&gt;=0.5,"Si","No")</f>
        <v>Si</v>
      </c>
      <c r="G27" s="35">
        <f>+[23]Hoja1!N26</f>
        <v>1</v>
      </c>
      <c r="I27" s="50" t="s">
        <v>24</v>
      </c>
      <c r="K27" s="35">
        <v>1</v>
      </c>
      <c r="L27" s="51"/>
      <c r="M27" s="52" t="s">
        <v>25</v>
      </c>
      <c r="N27" s="40"/>
      <c r="O27" s="41">
        <f>G27-K27</f>
        <v>0</v>
      </c>
      <c r="P27" s="7"/>
      <c r="Q27" s="1"/>
      <c r="R27" s="1"/>
      <c r="S27" s="1"/>
      <c r="T27" s="1"/>
      <c r="U27" s="1"/>
      <c r="V27" s="1"/>
      <c r="W27" s="1"/>
      <c r="X27" s="1"/>
      <c r="Y27" s="1"/>
      <c r="Z27" s="1"/>
    </row>
    <row r="28" spans="1:26" ht="27.75" customHeight="1" x14ac:dyDescent="0.35">
      <c r="A28" s="1"/>
      <c r="B28" s="5"/>
      <c r="C28" s="29"/>
      <c r="E28" s="44"/>
      <c r="G28" s="45"/>
      <c r="I28" s="46"/>
      <c r="K28" s="30"/>
      <c r="M28" s="47"/>
      <c r="N28" s="47"/>
      <c r="O28" s="48"/>
      <c r="P28" s="7"/>
      <c r="Q28" s="1"/>
      <c r="R28" s="1"/>
      <c r="S28" s="1"/>
      <c r="T28" s="1"/>
      <c r="U28" s="1"/>
      <c r="V28" s="1"/>
      <c r="W28" s="1"/>
      <c r="X28" s="1"/>
      <c r="Y28" s="1"/>
      <c r="Z28" s="1"/>
    </row>
    <row r="29" spans="1:26" ht="409.5" x14ac:dyDescent="0.2">
      <c r="A29" s="1"/>
      <c r="B29" s="5"/>
      <c r="C29" s="53" t="s">
        <v>26</v>
      </c>
      <c r="D29" s="32"/>
      <c r="E29" s="33" t="str">
        <f>+IF([23]Hoja1!$N$43&gt;=0.5,"Si","No")</f>
        <v>Si</v>
      </c>
      <c r="G29" s="35">
        <f>+[23]Hoja1!N43</f>
        <v>0.79166666666666663</v>
      </c>
      <c r="I29" s="54" t="s">
        <v>27</v>
      </c>
      <c r="K29" s="35">
        <v>0.79</v>
      </c>
      <c r="L29" s="51"/>
      <c r="M29" s="52" t="s">
        <v>28</v>
      </c>
      <c r="N29" s="40"/>
      <c r="O29" s="41">
        <f>G29-K29</f>
        <v>1.6666666666665941E-3</v>
      </c>
      <c r="P29" s="7"/>
      <c r="Q29" s="1"/>
      <c r="R29" s="1"/>
      <c r="S29" s="1"/>
      <c r="T29" s="1"/>
      <c r="U29" s="1"/>
      <c r="V29" s="1"/>
      <c r="W29" s="1"/>
      <c r="X29" s="1"/>
      <c r="Y29" s="1"/>
      <c r="Z29" s="1"/>
    </row>
    <row r="30" spans="1:26" ht="25.5" customHeight="1" x14ac:dyDescent="0.35">
      <c r="A30" s="1"/>
      <c r="B30" s="5"/>
      <c r="C30" s="29"/>
      <c r="E30" s="44"/>
      <c r="G30" s="45"/>
      <c r="I30" s="46"/>
      <c r="K30" s="30"/>
      <c r="M30" s="55"/>
      <c r="N30" s="47"/>
      <c r="O30" s="48"/>
      <c r="P30" s="7"/>
      <c r="Q30" s="1"/>
      <c r="R30" s="1"/>
      <c r="S30" s="1"/>
      <c r="T30" s="1"/>
      <c r="U30" s="1"/>
      <c r="V30" s="1"/>
      <c r="W30" s="1"/>
      <c r="X30" s="1"/>
      <c r="Y30" s="1"/>
      <c r="Z30" s="1"/>
    </row>
    <row r="31" spans="1:26" ht="409.5" x14ac:dyDescent="0.2">
      <c r="A31" s="1"/>
      <c r="B31" s="5"/>
      <c r="C31" s="56" t="s">
        <v>29</v>
      </c>
      <c r="D31" s="32"/>
      <c r="E31" s="33" t="str">
        <f>+IF([23]Hoja1!$N$55&gt;=0.5,"Si","No")</f>
        <v>Si</v>
      </c>
      <c r="G31" s="35">
        <f>+[23]Hoja1!N55</f>
        <v>1</v>
      </c>
      <c r="I31" s="54" t="s">
        <v>30</v>
      </c>
      <c r="K31" s="35">
        <v>0.93</v>
      </c>
      <c r="L31" s="51"/>
      <c r="M31" s="39" t="s">
        <v>31</v>
      </c>
      <c r="N31" s="40"/>
      <c r="O31" s="41">
        <f>G31-K31</f>
        <v>6.9999999999999951E-2</v>
      </c>
      <c r="P31" s="7"/>
      <c r="Q31" s="1"/>
      <c r="R31" s="1"/>
      <c r="S31" s="1"/>
      <c r="T31" s="1"/>
      <c r="U31" s="1"/>
      <c r="V31" s="1"/>
      <c r="W31" s="1"/>
      <c r="X31" s="1"/>
      <c r="Y31" s="1"/>
      <c r="Z31" s="1"/>
    </row>
    <row r="32" spans="1:26" ht="15.75" customHeight="1" x14ac:dyDescent="0.35">
      <c r="A32" s="1"/>
      <c r="B32" s="5"/>
      <c r="C32" s="29"/>
      <c r="E32" s="44"/>
      <c r="G32" s="45"/>
      <c r="I32" s="46"/>
      <c r="K32" s="30"/>
      <c r="M32" s="47"/>
      <c r="N32" s="47"/>
      <c r="O32" s="48"/>
      <c r="P32" s="7"/>
      <c r="Q32" s="1"/>
      <c r="R32" s="1"/>
      <c r="S32" s="1"/>
      <c r="T32" s="1"/>
      <c r="U32" s="1"/>
      <c r="V32" s="1"/>
      <c r="W32" s="1"/>
      <c r="X32" s="1"/>
      <c r="Y32" s="1"/>
      <c r="Z32" s="1"/>
    </row>
    <row r="33" spans="1:26" ht="409.5" customHeight="1" thickBot="1" x14ac:dyDescent="0.25">
      <c r="A33" s="1"/>
      <c r="B33" s="5"/>
      <c r="C33" s="57" t="s">
        <v>32</v>
      </c>
      <c r="D33" s="32"/>
      <c r="E33" s="33" t="str">
        <f>+IF([23]Hoja1!$N$69&gt;=0.5,"Si","No")</f>
        <v>Si</v>
      </c>
      <c r="G33" s="35">
        <f>+[23]Hoja1!N69</f>
        <v>1</v>
      </c>
      <c r="I33" s="58" t="s">
        <v>33</v>
      </c>
      <c r="K33" s="35">
        <v>1</v>
      </c>
      <c r="L33" s="51"/>
      <c r="M33" s="39" t="s">
        <v>34</v>
      </c>
      <c r="N33" s="40"/>
      <c r="O33" s="41">
        <f>G33-K33</f>
        <v>0</v>
      </c>
      <c r="P33" s="7"/>
      <c r="Q33" s="1"/>
      <c r="R33" s="1"/>
      <c r="S33" s="1"/>
      <c r="T33" s="1"/>
      <c r="U33" s="1"/>
      <c r="V33" s="1"/>
      <c r="W33" s="1"/>
      <c r="X33" s="1"/>
      <c r="Y33" s="1"/>
      <c r="Z33" s="1"/>
    </row>
    <row r="34" spans="1:26" ht="12.75" customHeight="1" x14ac:dyDescent="0.2">
      <c r="A34" s="1"/>
      <c r="B34" s="5"/>
      <c r="C34" s="59"/>
      <c r="D34" s="59"/>
      <c r="E34" s="16"/>
      <c r="F34" s="1"/>
      <c r="G34" s="1"/>
      <c r="H34" s="1"/>
      <c r="I34" s="1"/>
      <c r="J34" s="1"/>
      <c r="K34" s="1"/>
      <c r="L34" s="1"/>
      <c r="M34" s="60"/>
      <c r="N34" s="60"/>
      <c r="O34" s="60"/>
      <c r="P34" s="7"/>
      <c r="Q34" s="1"/>
      <c r="R34" s="1"/>
      <c r="S34" s="1"/>
      <c r="T34" s="1"/>
      <c r="U34" s="1"/>
      <c r="V34" s="1"/>
      <c r="W34" s="1"/>
      <c r="X34" s="1"/>
      <c r="Y34" s="1"/>
      <c r="Z34" s="1"/>
    </row>
    <row r="35" spans="1:26" ht="12.75" customHeight="1" x14ac:dyDescent="0.2">
      <c r="A35" s="1"/>
      <c r="B35" s="5"/>
      <c r="C35" s="61"/>
      <c r="D35" s="59"/>
      <c r="E35" s="16"/>
      <c r="F35" s="1"/>
      <c r="G35" s="1"/>
      <c r="H35" s="1"/>
      <c r="I35" s="1"/>
      <c r="J35" s="1"/>
      <c r="K35" s="1"/>
      <c r="L35" s="1"/>
      <c r="M35" s="60"/>
      <c r="N35" s="60"/>
      <c r="O35" s="60"/>
      <c r="P35" s="7"/>
      <c r="Q35" s="1"/>
      <c r="R35" s="1"/>
      <c r="S35" s="1"/>
      <c r="T35" s="1"/>
      <c r="U35" s="1"/>
      <c r="V35" s="1"/>
      <c r="W35" s="1"/>
      <c r="X35" s="1"/>
      <c r="Y35" s="1"/>
      <c r="Z35" s="1"/>
    </row>
    <row r="36" spans="1:26" ht="12.75" customHeight="1" x14ac:dyDescent="0.2">
      <c r="A36" s="1"/>
      <c r="B36" s="5"/>
      <c r="C36" s="62"/>
      <c r="D36" s="1"/>
      <c r="E36" s="1"/>
      <c r="F36" s="1"/>
      <c r="G36" s="1"/>
      <c r="H36" s="1"/>
      <c r="I36" s="1"/>
      <c r="J36" s="1"/>
      <c r="K36" s="1"/>
      <c r="L36" s="1"/>
      <c r="M36" s="1"/>
      <c r="N36" s="1"/>
      <c r="O36" s="1"/>
      <c r="P36" s="7"/>
      <c r="Q36" s="1"/>
      <c r="R36" s="1"/>
      <c r="S36" s="1"/>
      <c r="T36" s="1"/>
      <c r="U36" s="1"/>
      <c r="V36" s="1"/>
      <c r="W36" s="1"/>
      <c r="X36" s="1"/>
      <c r="Y36" s="1"/>
      <c r="Z36" s="1"/>
    </row>
    <row r="37" spans="1:26" ht="12.75" customHeight="1" thickBot="1" x14ac:dyDescent="0.25">
      <c r="A37" s="1"/>
      <c r="B37" s="63"/>
      <c r="C37" s="64"/>
      <c r="D37" s="64"/>
      <c r="E37" s="64"/>
      <c r="F37" s="64"/>
      <c r="G37" s="64"/>
      <c r="H37" s="64"/>
      <c r="I37" s="64"/>
      <c r="J37" s="64"/>
      <c r="K37" s="64"/>
      <c r="L37" s="64"/>
      <c r="M37" s="64"/>
      <c r="N37" s="64"/>
      <c r="O37" s="64"/>
      <c r="P37" s="65"/>
      <c r="Q37" s="1"/>
      <c r="R37" s="1"/>
      <c r="S37" s="1"/>
      <c r="T37" s="1"/>
      <c r="U37" s="1"/>
      <c r="V37" s="1"/>
      <c r="W37" s="1"/>
      <c r="X37" s="1"/>
      <c r="Y37" s="1"/>
      <c r="Z37" s="1"/>
    </row>
    <row r="38" spans="1:26" ht="12.75" customHeight="1" thickTop="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1" priority="1" operator="between">
      <formula>0.76</formula>
      <formula>1</formula>
    </cfRule>
  </conditionalFormatting>
  <conditionalFormatting sqref="G25 G27 G29 G31 G33">
    <cfRule type="cellIs" dxfId="20" priority="2" operator="between">
      <formula>0.51</formula>
      <formula>0.75</formula>
    </cfRule>
  </conditionalFormatting>
  <conditionalFormatting sqref="G25 G27 G29 G31 G33">
    <cfRule type="cellIs" dxfId="19" priority="3" operator="between">
      <formula>0.26</formula>
      <formula>0.5</formula>
    </cfRule>
  </conditionalFormatting>
  <conditionalFormatting sqref="M7">
    <cfRule type="cellIs" dxfId="18" priority="4" operator="between">
      <formula>0.76</formula>
      <formula>1</formula>
    </cfRule>
  </conditionalFormatting>
  <conditionalFormatting sqref="M7">
    <cfRule type="cellIs" dxfId="17" priority="5" operator="between">
      <formula>0.51</formula>
      <formula>0.75</formula>
    </cfRule>
  </conditionalFormatting>
  <conditionalFormatting sqref="M7">
    <cfRule type="cellIs" dxfId="16" priority="6" operator="between">
      <formula>0.26</formula>
      <formula>0.5</formula>
    </cfRule>
  </conditionalFormatting>
  <conditionalFormatting sqref="M7">
    <cfRule type="cellIs" dxfId="15" priority="7" operator="between">
      <formula>0</formula>
      <formula>0.25</formula>
    </cfRule>
  </conditionalFormatting>
  <conditionalFormatting sqref="K25">
    <cfRule type="cellIs" dxfId="14" priority="8" operator="between">
      <formula>0.76</formula>
      <formula>1</formula>
    </cfRule>
  </conditionalFormatting>
  <conditionalFormatting sqref="K25">
    <cfRule type="cellIs" dxfId="13" priority="9" operator="between">
      <formula>0.51</formula>
      <formula>0.75</formula>
    </cfRule>
  </conditionalFormatting>
  <conditionalFormatting sqref="K25">
    <cfRule type="cellIs" dxfId="12" priority="10" operator="between">
      <formula>0.26</formula>
      <formula>0.5</formula>
    </cfRule>
  </conditionalFormatting>
  <conditionalFormatting sqref="K27">
    <cfRule type="cellIs" dxfId="11" priority="11" operator="between">
      <formula>0.76</formula>
      <formula>1</formula>
    </cfRule>
  </conditionalFormatting>
  <conditionalFormatting sqref="K27">
    <cfRule type="cellIs" dxfId="10" priority="12" operator="between">
      <formula>0.51</formula>
      <formula>0.75</formula>
    </cfRule>
  </conditionalFormatting>
  <conditionalFormatting sqref="K27">
    <cfRule type="cellIs" dxfId="9" priority="13" operator="between">
      <formula>0.26</formula>
      <formula>0.5</formula>
    </cfRule>
  </conditionalFormatting>
  <conditionalFormatting sqref="K29">
    <cfRule type="cellIs" dxfId="8" priority="14" operator="between">
      <formula>0.76</formula>
      <formula>1</formula>
    </cfRule>
  </conditionalFormatting>
  <conditionalFormatting sqref="K29">
    <cfRule type="cellIs" dxfId="7" priority="15" operator="between">
      <formula>0.51</formula>
      <formula>0.75</formula>
    </cfRule>
  </conditionalFormatting>
  <conditionalFormatting sqref="K29">
    <cfRule type="cellIs" dxfId="6" priority="16" operator="between">
      <formula>0.26</formula>
      <formula>0.5</formula>
    </cfRule>
  </conditionalFormatting>
  <conditionalFormatting sqref="K31">
    <cfRule type="cellIs" dxfId="5" priority="17" operator="between">
      <formula>0.76</formula>
      <formula>1</formula>
    </cfRule>
  </conditionalFormatting>
  <conditionalFormatting sqref="K31">
    <cfRule type="cellIs" dxfId="4" priority="18" operator="between">
      <formula>0.51</formula>
      <formula>0.75</formula>
    </cfRule>
  </conditionalFormatting>
  <conditionalFormatting sqref="K31">
    <cfRule type="cellIs" dxfId="3" priority="19" operator="between">
      <formula>0.26</formula>
      <formula>0.5</formula>
    </cfRule>
  </conditionalFormatting>
  <conditionalFormatting sqref="K33">
    <cfRule type="cellIs" dxfId="2" priority="20" operator="between">
      <formula>0.76</formula>
      <formula>1</formula>
    </cfRule>
  </conditionalFormatting>
  <conditionalFormatting sqref="K33">
    <cfRule type="cellIs" dxfId="1" priority="21" operator="between">
      <formula>0.51</formula>
      <formula>0.75</formula>
    </cfRule>
  </conditionalFormatting>
  <conditionalFormatting sqref="K33">
    <cfRule type="cellIs" dxfId="0" priority="22" operator="between">
      <formula>0.26</formula>
      <formula>0.5</formula>
    </cfRule>
  </conditionalFormatting>
  <dataValidations count="2">
    <dataValidation type="list" allowBlank="1" showErrorMessage="1" sqref="E19" xr:uid="{1D1D5B7E-7EF3-4E15-AB55-03EAF0C6FE65}">
      <formula1>"Si,No,En proceso"</formula1>
    </dataValidation>
    <dataValidation type="list" allowBlank="1" showErrorMessage="1" sqref="N19:O20 E20:E21" xr:uid="{DEA4C935-A3A5-4624-B6B9-904F23FD1CFE}">
      <formula1>"Si,No"</formula1>
    </dataValidation>
  </dataValidation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Lilia Carolina  Ibarra Romero</dc:creator>
  <cp:lastModifiedBy>Lilia Carolina  Ibarra Romero</cp:lastModifiedBy>
  <dcterms:created xsi:type="dcterms:W3CDTF">2023-01-31T19:49:49Z</dcterms:created>
  <dcterms:modified xsi:type="dcterms:W3CDTF">2023-01-31T20:26:39Z</dcterms:modified>
</cp:coreProperties>
</file>